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5" sheetId="1" r:id="rId1"/>
  </sheets>
  <definedNames>
    <definedName name="_xlnm.Print_Area" localSheetId="0">'14.5'!$A$1:$G$49</definedName>
  </definedNames>
  <calcPr calcId="145621"/>
</workbook>
</file>

<file path=xl/calcChain.xml><?xml version="1.0" encoding="utf-8"?>
<calcChain xmlns="http://schemas.openxmlformats.org/spreadsheetml/2006/main">
  <c r="G7" i="1" l="1"/>
  <c r="G39" i="1" l="1"/>
  <c r="F39" i="1"/>
  <c r="E39" i="1"/>
  <c r="D39" i="1"/>
  <c r="C39" i="1"/>
  <c r="B39" i="1"/>
  <c r="G35" i="1" l="1"/>
  <c r="F35" i="1"/>
  <c r="E35" i="1"/>
  <c r="D35" i="1"/>
  <c r="C35" i="1"/>
  <c r="B35" i="1"/>
  <c r="G31" i="1"/>
  <c r="F31" i="1"/>
  <c r="E31" i="1"/>
  <c r="D31" i="1"/>
  <c r="C31" i="1"/>
  <c r="B31" i="1"/>
  <c r="G27" i="1"/>
  <c r="F27" i="1"/>
  <c r="E27" i="1"/>
  <c r="D27" i="1"/>
  <c r="C27" i="1"/>
  <c r="B27" i="1"/>
  <c r="B23" i="1"/>
  <c r="G23" i="1"/>
  <c r="F23" i="1"/>
  <c r="E23" i="1"/>
  <c r="D23" i="1"/>
  <c r="C23" i="1"/>
  <c r="G15" i="1"/>
  <c r="F15" i="1"/>
  <c r="E15" i="1"/>
  <c r="D15" i="1"/>
  <c r="C15" i="1"/>
  <c r="B15" i="1"/>
  <c r="G11" i="1"/>
  <c r="F11" i="1"/>
  <c r="E11" i="1"/>
  <c r="D11" i="1"/>
  <c r="C11" i="1"/>
  <c r="B11" i="1"/>
  <c r="E7" i="1"/>
  <c r="D7" i="1"/>
  <c r="E19" i="1"/>
  <c r="D19" i="1"/>
  <c r="G19" i="1"/>
  <c r="F19" i="1"/>
  <c r="C19" i="1"/>
  <c r="B19" i="1"/>
</calcChain>
</file>

<file path=xl/sharedStrings.xml><?xml version="1.0" encoding="utf-8"?>
<sst xmlns="http://schemas.openxmlformats.org/spreadsheetml/2006/main" count="74" uniqueCount="30">
  <si>
    <t>Estrato</t>
  </si>
  <si>
    <t>Cobre</t>
  </si>
  <si>
    <t>Hierro</t>
  </si>
  <si>
    <t>-</t>
  </si>
  <si>
    <t xml:space="preserve"> Pequeña minería</t>
  </si>
  <si>
    <t>Fuente: Ministerio de Energía y Minas - Dirección General de Minería.</t>
  </si>
  <si>
    <r>
      <t>Nota</t>
    </r>
    <r>
      <rPr>
        <sz val="6"/>
        <rFont val="Arial Narrow"/>
        <family val="2"/>
      </rPr>
      <t>:  Corresponde al contenido fino de los concentrados.</t>
    </r>
  </si>
  <si>
    <t xml:space="preserve"> Gran y mediana minería</t>
  </si>
  <si>
    <t xml:space="preserve"> Minería artesanal</t>
  </si>
  <si>
    <t xml:space="preserve">2004 </t>
  </si>
  <si>
    <t xml:space="preserve">Zinc </t>
  </si>
  <si>
    <t xml:space="preserve">Oro </t>
  </si>
  <si>
    <t xml:space="preserve">Plata </t>
  </si>
  <si>
    <t xml:space="preserve">Plomo </t>
  </si>
  <si>
    <t>(Onza</t>
  </si>
  <si>
    <t>fina)</t>
  </si>
  <si>
    <t xml:space="preserve">2006 </t>
  </si>
  <si>
    <t>14.5   PRODUCCIÓN MINERA POR PRINCIPALES PRODUCTOS,</t>
  </si>
  <si>
    <t>2007</t>
  </si>
  <si>
    <t>2008</t>
  </si>
  <si>
    <r>
      <t>Gran y mediana minería</t>
    </r>
    <r>
      <rPr>
        <sz val="6"/>
        <rFont val="Arial Narrow"/>
        <family val="2"/>
      </rPr>
      <t>: empresas con áreas de explotación mayores a las 2 000 hectáreas.</t>
    </r>
  </si>
  <si>
    <r>
      <t>Pequeña minería</t>
    </r>
    <r>
      <rPr>
        <sz val="6"/>
        <rFont val="Arial Narrow"/>
        <family val="2"/>
      </rPr>
      <t xml:space="preserve">:  empresas con áreas de explotación hasta 2 000 hectáreas. </t>
    </r>
  </si>
  <si>
    <r>
      <t>Minería artesanal</t>
    </r>
    <r>
      <rPr>
        <sz val="6"/>
        <rFont val="Arial Narrow"/>
        <family val="2"/>
      </rPr>
      <t xml:space="preserve">:  empresas con áreas de explotación hasta 1 000 hectáreas. </t>
    </r>
  </si>
  <si>
    <t>(TMF)</t>
  </si>
  <si>
    <t>TMF: Tonelada métrica de contenido fino.</t>
  </si>
  <si>
    <t>2012 P/</t>
  </si>
  <si>
    <t xml:space="preserve">  SEGÚN ESTRATO,  2009 - 2012</t>
  </si>
  <si>
    <t>(TLF)</t>
  </si>
  <si>
    <t>TLF: Tonelada larga fina.</t>
  </si>
  <si>
    <t>TLF*1,016 = TMF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</si>
</sst>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\ ##0"/>
    <numFmt numFmtId="166" formatCode="#\ ###\ ##0"/>
    <numFmt numFmtId="167" formatCode="0.0_)"/>
    <numFmt numFmtId="168" formatCode="0_)"/>
    <numFmt numFmtId="169" formatCode="###\ ###\ ##0"/>
    <numFmt numFmtId="170" formatCode="###\ ###\ ##0;0;&quot;-&quot;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0"/>
      <name val="Helv"/>
    </font>
    <font>
      <i/>
      <sz val="7"/>
      <name val="Arial Narrow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1" fontId="9" fillId="0" borderId="0"/>
    <xf numFmtId="164" fontId="1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2" fillId="0" borderId="0" xfId="5" quotePrefix="1" applyFont="1" applyAlignment="1" applyProtection="1">
      <alignment horizontal="left" vertical="center"/>
    </xf>
    <xf numFmtId="0" fontId="4" fillId="0" borderId="0" xfId="5" applyFont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2" fillId="0" borderId="0" xfId="5" applyFont="1" applyAlignment="1" applyProtection="1">
      <alignment horizontal="left" vertical="center" indent="2"/>
    </xf>
    <xf numFmtId="0" fontId="5" fillId="0" borderId="0" xfId="5" applyFont="1" applyBorder="1" applyAlignment="1">
      <alignment horizontal="right" vertical="center"/>
    </xf>
    <xf numFmtId="1" fontId="5" fillId="0" borderId="0" xfId="5" applyNumberFormat="1" applyFont="1" applyAlignment="1">
      <alignment horizontal="right" vertical="center"/>
    </xf>
    <xf numFmtId="166" fontId="5" fillId="0" borderId="0" xfId="5" applyNumberFormat="1" applyFont="1" applyBorder="1" applyAlignment="1" applyProtection="1">
      <alignment horizontal="right" vertical="center"/>
    </xf>
    <xf numFmtId="167" fontId="5" fillId="0" borderId="0" xfId="5" applyNumberFormat="1" applyFont="1" applyAlignment="1">
      <alignment horizontal="right" vertical="center"/>
    </xf>
    <xf numFmtId="168" fontId="5" fillId="0" borderId="0" xfId="5" applyNumberFormat="1" applyFont="1" applyBorder="1" applyAlignment="1" applyProtection="1">
      <alignment horizontal="right" vertical="center"/>
    </xf>
    <xf numFmtId="168" fontId="5" fillId="0" borderId="0" xfId="5" applyNumberFormat="1" applyFont="1" applyAlignment="1" applyProtection="1">
      <alignment horizontal="right" vertical="center"/>
    </xf>
    <xf numFmtId="0" fontId="7" fillId="0" borderId="0" xfId="5" applyFont="1" applyBorder="1" applyAlignment="1">
      <alignment horizontal="left" vertical="center"/>
    </xf>
    <xf numFmtId="168" fontId="7" fillId="0" borderId="0" xfId="5" applyNumberFormat="1" applyFont="1" applyBorder="1" applyAlignment="1" applyProtection="1">
      <alignment horizontal="right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 applyProtection="1">
      <alignment horizontal="left" vertical="center"/>
    </xf>
    <xf numFmtId="0" fontId="7" fillId="0" borderId="0" xfId="5" applyFont="1" applyBorder="1" applyAlignment="1">
      <alignment horizontal="right" vertical="center"/>
    </xf>
    <xf numFmtId="0" fontId="5" fillId="0" borderId="0" xfId="5" applyFont="1" applyAlignment="1">
      <alignment horizontal="left" vertical="center"/>
    </xf>
    <xf numFmtId="165" fontId="5" fillId="0" borderId="0" xfId="5" applyNumberFormat="1" applyFont="1" applyAlignment="1">
      <alignment horizontal="right" vertical="center"/>
    </xf>
    <xf numFmtId="166" fontId="5" fillId="0" borderId="0" xfId="5" applyNumberFormat="1" applyFont="1" applyAlignment="1">
      <alignment horizontal="right" vertical="center"/>
    </xf>
    <xf numFmtId="167" fontId="5" fillId="0" borderId="0" xfId="5" applyNumberFormat="1" applyFont="1" applyFill="1" applyAlignment="1">
      <alignment horizontal="right" vertical="center"/>
    </xf>
    <xf numFmtId="0" fontId="5" fillId="0" borderId="0" xfId="5" applyFont="1" applyFill="1" applyAlignment="1">
      <alignment horizontal="right" vertical="center"/>
    </xf>
    <xf numFmtId="1" fontId="5" fillId="0" borderId="0" xfId="5" applyNumberFormat="1" applyFont="1" applyFill="1" applyAlignment="1">
      <alignment horizontal="right" vertical="center"/>
    </xf>
    <xf numFmtId="166" fontId="0" fillId="0" borderId="0" xfId="0" applyNumberFormat="1"/>
    <xf numFmtId="0" fontId="7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horizontal="right" vertical="center"/>
    </xf>
    <xf numFmtId="0" fontId="6" fillId="0" borderId="1" xfId="5" applyFont="1" applyBorder="1" applyAlignment="1" applyProtection="1">
      <alignment horizontal="left" vertical="center"/>
    </xf>
    <xf numFmtId="0" fontId="5" fillId="0" borderId="1" xfId="5" applyFont="1" applyBorder="1" applyAlignment="1">
      <alignment horizontal="right" vertical="center"/>
    </xf>
    <xf numFmtId="0" fontId="11" fillId="0" borderId="2" xfId="5" applyFont="1" applyBorder="1" applyAlignment="1" applyProtection="1">
      <alignment horizontal="center" vertical="center"/>
    </xf>
    <xf numFmtId="0" fontId="11" fillId="0" borderId="7" xfId="5" applyFont="1" applyBorder="1" applyAlignment="1" applyProtection="1">
      <alignment horizontal="right"/>
    </xf>
    <xf numFmtId="0" fontId="11" fillId="0" borderId="6" xfId="5" applyFont="1" applyBorder="1" applyAlignment="1" applyProtection="1">
      <alignment horizontal="right" vertical="center"/>
    </xf>
    <xf numFmtId="0" fontId="11" fillId="0" borderId="0" xfId="5" applyFont="1" applyBorder="1" applyAlignment="1" applyProtection="1">
      <alignment horizontal="right" vertical="center"/>
    </xf>
    <xf numFmtId="0" fontId="11" fillId="0" borderId="3" xfId="5" applyFont="1" applyBorder="1" applyAlignment="1" applyProtection="1">
      <alignment horizontal="center" vertical="center"/>
    </xf>
    <xf numFmtId="0" fontId="11" fillId="0" borderId="8" xfId="5" applyFont="1" applyBorder="1" applyAlignment="1" applyProtection="1">
      <alignment horizontal="right" vertical="top"/>
    </xf>
    <xf numFmtId="0" fontId="11" fillId="0" borderId="4" xfId="5" quotePrefix="1" applyFont="1" applyBorder="1" applyAlignment="1" applyProtection="1">
      <alignment horizontal="left" vertical="center"/>
    </xf>
    <xf numFmtId="166" fontId="11" fillId="0" borderId="0" xfId="5" applyNumberFormat="1" applyFont="1" applyBorder="1" applyAlignment="1" applyProtection="1">
      <alignment horizontal="right" vertical="center"/>
    </xf>
    <xf numFmtId="165" fontId="11" fillId="0" borderId="0" xfId="5" applyNumberFormat="1" applyFont="1" applyBorder="1" applyAlignment="1" applyProtection="1">
      <alignment horizontal="right" vertical="center"/>
    </xf>
    <xf numFmtId="169" fontId="11" fillId="0" borderId="0" xfId="4" applyNumberFormat="1" applyFont="1" applyBorder="1" applyAlignment="1" applyProtection="1">
      <alignment horizontal="right" vertical="center"/>
    </xf>
    <xf numFmtId="0" fontId="12" fillId="0" borderId="4" xfId="5" applyFont="1" applyBorder="1" applyAlignment="1" applyProtection="1">
      <alignment horizontal="left" vertical="center"/>
    </xf>
    <xf numFmtId="166" fontId="12" fillId="0" borderId="0" xfId="5" applyNumberFormat="1" applyFont="1" applyBorder="1" applyAlignment="1" applyProtection="1">
      <alignment horizontal="right" vertical="center"/>
    </xf>
    <xf numFmtId="165" fontId="12" fillId="0" borderId="0" xfId="5" applyNumberFormat="1" applyFont="1" applyBorder="1" applyAlignment="1" applyProtection="1">
      <alignment horizontal="right" vertical="center"/>
    </xf>
    <xf numFmtId="169" fontId="12" fillId="0" borderId="0" xfId="4" applyNumberFormat="1" applyFont="1" applyBorder="1" applyAlignment="1" applyProtection="1">
      <alignment horizontal="right" vertical="center"/>
    </xf>
    <xf numFmtId="170" fontId="11" fillId="0" borderId="0" xfId="5" applyNumberFormat="1" applyFont="1" applyBorder="1" applyAlignment="1" applyProtection="1">
      <alignment horizontal="right" vertical="center"/>
    </xf>
    <xf numFmtId="170" fontId="12" fillId="0" borderId="0" xfId="5" applyNumberFormat="1" applyFont="1" applyBorder="1" applyAlignment="1" applyProtection="1">
      <alignment horizontal="right" vertical="center"/>
    </xf>
    <xf numFmtId="170" fontId="12" fillId="0" borderId="0" xfId="5" applyNumberFormat="1" applyFont="1" applyAlignment="1">
      <alignment horizontal="right" vertical="center"/>
    </xf>
    <xf numFmtId="0" fontId="11" fillId="0" borderId="4" xfId="5" quotePrefix="1" applyFont="1" applyFill="1" applyBorder="1" applyAlignment="1" applyProtection="1">
      <alignment horizontal="left" vertical="center"/>
    </xf>
    <xf numFmtId="0" fontId="12" fillId="0" borderId="4" xfId="5" applyFont="1" applyFill="1" applyBorder="1" applyAlignment="1" applyProtection="1">
      <alignment horizontal="left" vertical="center"/>
    </xf>
    <xf numFmtId="0" fontId="12" fillId="0" borderId="5" xfId="5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/>
    </xf>
  </cellXfs>
  <cellStyles count="6">
    <cellStyle name="Border" xfId="1"/>
    <cellStyle name="Comma_Data Proyecto Antamina" xfId="2"/>
    <cellStyle name="No-definido" xfId="3"/>
    <cellStyle name="Normal" xfId="0" builtinId="0"/>
    <cellStyle name="Normal_IEC12002" xfId="4"/>
    <cellStyle name="Normal_IEC1200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111111"/>
      <rgbColor rgb="00FFFF00"/>
      <rgbColor rgb="00FF00FF"/>
      <rgbColor rgb="0000FFFF"/>
      <rgbColor rgb="00800000"/>
      <rgbColor rgb="00008000"/>
      <rgbColor rgb="00BCBCB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80808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59"/>
  <sheetViews>
    <sheetView showGridLines="0" tabSelected="1" zoomScale="110" zoomScaleNormal="110" workbookViewId="0">
      <selection activeCell="J36" sqref="J36"/>
    </sheetView>
  </sheetViews>
  <sheetFormatPr baseColWidth="10" defaultColWidth="9.7109375" defaultRowHeight="9" x14ac:dyDescent="0.2"/>
  <cols>
    <col min="1" max="1" width="15.5703125" style="16" customWidth="1"/>
    <col min="2" max="7" width="7.7109375" style="3" customWidth="1"/>
    <col min="8" max="16384" width="9.7109375" style="3"/>
  </cols>
  <sheetData>
    <row r="1" spans="1:16" ht="12" customHeight="1" x14ac:dyDescent="0.2">
      <c r="A1" s="1" t="s">
        <v>17</v>
      </c>
      <c r="B1" s="2"/>
      <c r="F1" s="2"/>
    </row>
    <row r="2" spans="1:16" ht="12" customHeight="1" x14ac:dyDescent="0.2">
      <c r="A2" s="4" t="s">
        <v>26</v>
      </c>
      <c r="E2" s="17"/>
    </row>
    <row r="3" spans="1:16" ht="5.0999999999999996" customHeight="1" x14ac:dyDescent="0.2">
      <c r="A3" s="25"/>
      <c r="B3" s="26"/>
      <c r="C3" s="26"/>
      <c r="D3" s="26"/>
      <c r="E3" s="26"/>
      <c r="F3" s="26"/>
      <c r="G3" s="26"/>
    </row>
    <row r="4" spans="1:16" ht="11.45" customHeight="1" x14ac:dyDescent="0.25">
      <c r="A4" s="27" t="s">
        <v>0</v>
      </c>
      <c r="B4" s="28" t="s">
        <v>1</v>
      </c>
      <c r="C4" s="28" t="s">
        <v>10</v>
      </c>
      <c r="D4" s="28" t="s">
        <v>11</v>
      </c>
      <c r="E4" s="28" t="s">
        <v>12</v>
      </c>
      <c r="F4" s="28" t="s">
        <v>13</v>
      </c>
      <c r="G4" s="28" t="s">
        <v>2</v>
      </c>
      <c r="I4" s="17"/>
    </row>
    <row r="5" spans="1:16" ht="11.45" customHeight="1" x14ac:dyDescent="0.2">
      <c r="A5" s="27"/>
      <c r="B5" s="29" t="s">
        <v>23</v>
      </c>
      <c r="C5" s="30" t="s">
        <v>23</v>
      </c>
      <c r="D5" s="30" t="s">
        <v>14</v>
      </c>
      <c r="E5" s="30" t="s">
        <v>14</v>
      </c>
      <c r="F5" s="30" t="s">
        <v>23</v>
      </c>
      <c r="G5" s="30" t="s">
        <v>27</v>
      </c>
    </row>
    <row r="6" spans="1:16" ht="11.45" customHeight="1" x14ac:dyDescent="0.2">
      <c r="A6" s="31"/>
      <c r="B6" s="32"/>
      <c r="C6" s="32"/>
      <c r="D6" s="32" t="s">
        <v>15</v>
      </c>
      <c r="E6" s="32" t="s">
        <v>15</v>
      </c>
      <c r="F6" s="32"/>
      <c r="G6" s="32"/>
    </row>
    <row r="7" spans="1:16" ht="10.5" hidden="1" customHeight="1" x14ac:dyDescent="0.2">
      <c r="A7" s="33" t="s">
        <v>9</v>
      </c>
      <c r="B7" s="34">
        <v>1035574.04973</v>
      </c>
      <c r="C7" s="34">
        <v>1209005.7091610003</v>
      </c>
      <c r="D7" s="35">
        <f>SUM(D8:D10)</f>
        <v>5569253</v>
      </c>
      <c r="E7" s="34">
        <f>SUM(E8:E10)</f>
        <v>98375472</v>
      </c>
      <c r="F7" s="35">
        <v>306210.77793799998</v>
      </c>
      <c r="G7" s="36">
        <f>4247173.7726*1.016</f>
        <v>4315128.5529616</v>
      </c>
      <c r="H7" s="8"/>
      <c r="K7" s="6"/>
      <c r="L7" s="6"/>
      <c r="M7" s="6"/>
      <c r="N7" s="6"/>
      <c r="O7" s="6"/>
      <c r="P7" s="6"/>
    </row>
    <row r="8" spans="1:16" ht="10.5" hidden="1" customHeight="1" x14ac:dyDescent="0.2">
      <c r="A8" s="37" t="s">
        <v>7</v>
      </c>
      <c r="B8" s="38">
        <v>1035092.8597199999</v>
      </c>
      <c r="C8" s="38">
        <v>1194418.4554840003</v>
      </c>
      <c r="D8" s="38">
        <v>5529565</v>
      </c>
      <c r="E8" s="38">
        <v>96206913</v>
      </c>
      <c r="F8" s="39">
        <v>296515.90669899998</v>
      </c>
      <c r="G8" s="40">
        <v>4247173.7726000007</v>
      </c>
      <c r="H8" s="8"/>
      <c r="K8" s="6"/>
      <c r="L8" s="6"/>
      <c r="M8" s="6"/>
      <c r="N8" s="6"/>
      <c r="O8" s="6"/>
      <c r="P8" s="6"/>
    </row>
    <row r="9" spans="1:16" ht="10.5" hidden="1" customHeight="1" x14ac:dyDescent="0.2">
      <c r="A9" s="37" t="s">
        <v>4</v>
      </c>
      <c r="B9" s="39">
        <v>481.19001000000003</v>
      </c>
      <c r="C9" s="39">
        <v>14587.253676999997</v>
      </c>
      <c r="D9" s="39">
        <v>39603</v>
      </c>
      <c r="E9" s="38">
        <v>2168559</v>
      </c>
      <c r="F9" s="39">
        <v>9694.8712390000001</v>
      </c>
      <c r="G9" s="39" t="s">
        <v>3</v>
      </c>
      <c r="H9" s="8"/>
      <c r="K9" s="6"/>
      <c r="L9" s="6"/>
      <c r="M9" s="6"/>
      <c r="N9" s="6"/>
      <c r="O9" s="6"/>
      <c r="P9" s="6"/>
    </row>
    <row r="10" spans="1:16" ht="10.5" hidden="1" customHeight="1" x14ac:dyDescent="0.2">
      <c r="A10" s="37" t="s">
        <v>8</v>
      </c>
      <c r="B10" s="39" t="s">
        <v>3</v>
      </c>
      <c r="C10" s="39" t="s">
        <v>3</v>
      </c>
      <c r="D10" s="39">
        <v>85</v>
      </c>
      <c r="E10" s="39" t="s">
        <v>3</v>
      </c>
      <c r="F10" s="39" t="s">
        <v>3</v>
      </c>
      <c r="G10" s="39" t="s">
        <v>3</v>
      </c>
      <c r="H10" s="8"/>
      <c r="K10" s="6"/>
      <c r="L10" s="6"/>
      <c r="M10" s="6"/>
      <c r="N10" s="6"/>
      <c r="O10" s="6"/>
      <c r="P10" s="6"/>
    </row>
    <row r="11" spans="1:16" ht="10.5" hidden="1" customHeight="1" x14ac:dyDescent="0.2">
      <c r="A11" s="33">
        <v>2005</v>
      </c>
      <c r="B11" s="34">
        <f t="shared" ref="B11:G11" si="0">SUM(B12:B14)</f>
        <v>1009898.5723259998</v>
      </c>
      <c r="C11" s="34">
        <f t="shared" si="0"/>
        <v>1201671</v>
      </c>
      <c r="D11" s="34">
        <f t="shared" si="0"/>
        <v>6687384.0268897479</v>
      </c>
      <c r="E11" s="34">
        <f t="shared" si="0"/>
        <v>103064366.48076101</v>
      </c>
      <c r="F11" s="34">
        <f t="shared" si="0"/>
        <v>319367.50521099998</v>
      </c>
      <c r="G11" s="34">
        <f t="shared" si="0"/>
        <v>4564989.1370999999</v>
      </c>
      <c r="H11" s="8"/>
      <c r="K11" s="6"/>
      <c r="L11" s="6"/>
      <c r="M11" s="6"/>
      <c r="N11" s="6"/>
      <c r="O11" s="6"/>
      <c r="P11" s="6"/>
    </row>
    <row r="12" spans="1:16" ht="10.5" hidden="1" customHeight="1" x14ac:dyDescent="0.2">
      <c r="A12" s="37" t="s">
        <v>7</v>
      </c>
      <c r="B12" s="38">
        <v>1009446.5260079999</v>
      </c>
      <c r="C12" s="38">
        <v>1186228</v>
      </c>
      <c r="D12" s="38">
        <v>6642712.8455091361</v>
      </c>
      <c r="E12" s="38">
        <v>100536209.93939602</v>
      </c>
      <c r="F12" s="39">
        <v>309417.57665899995</v>
      </c>
      <c r="G12" s="40">
        <v>4564989.1370999999</v>
      </c>
      <c r="H12" s="8"/>
      <c r="K12" s="6"/>
      <c r="L12" s="6"/>
      <c r="M12" s="6"/>
      <c r="N12" s="6"/>
      <c r="O12" s="6"/>
      <c r="P12" s="6"/>
    </row>
    <row r="13" spans="1:16" ht="10.5" hidden="1" customHeight="1" x14ac:dyDescent="0.2">
      <c r="A13" s="37" t="s">
        <v>4</v>
      </c>
      <c r="B13" s="39">
        <v>452.04631799999999</v>
      </c>
      <c r="C13" s="39">
        <v>15443</v>
      </c>
      <c r="D13" s="38">
        <v>43590.149442186768</v>
      </c>
      <c r="E13" s="38">
        <v>2528156.5413649869</v>
      </c>
      <c r="F13" s="39">
        <v>9949.9285519999994</v>
      </c>
      <c r="G13" s="39" t="s">
        <v>3</v>
      </c>
      <c r="H13" s="8"/>
      <c r="K13" s="6"/>
      <c r="L13" s="6"/>
      <c r="M13" s="6"/>
      <c r="N13" s="6"/>
      <c r="O13" s="6"/>
      <c r="P13" s="6"/>
    </row>
    <row r="14" spans="1:16" ht="10.5" hidden="1" customHeight="1" x14ac:dyDescent="0.2">
      <c r="A14" s="37" t="s">
        <v>8</v>
      </c>
      <c r="B14" s="39" t="s">
        <v>3</v>
      </c>
      <c r="C14" s="39" t="s">
        <v>3</v>
      </c>
      <c r="D14" s="38">
        <v>1081.0319384251338</v>
      </c>
      <c r="E14" s="39" t="s">
        <v>3</v>
      </c>
      <c r="F14" s="39" t="s">
        <v>3</v>
      </c>
      <c r="G14" s="39" t="s">
        <v>3</v>
      </c>
      <c r="H14" s="8"/>
      <c r="K14" s="6"/>
      <c r="L14" s="6"/>
      <c r="M14" s="6"/>
      <c r="N14" s="6"/>
      <c r="O14" s="6"/>
      <c r="P14" s="6"/>
    </row>
    <row r="15" spans="1:16" ht="10.5" hidden="1" customHeight="1" x14ac:dyDescent="0.2">
      <c r="A15" s="33" t="s">
        <v>16</v>
      </c>
      <c r="B15" s="34">
        <f t="shared" ref="B15:G15" si="1">SUM(B16:B18)</f>
        <v>1048472.4635900002</v>
      </c>
      <c r="C15" s="34">
        <f t="shared" si="1"/>
        <v>1203364.0679980004</v>
      </c>
      <c r="D15" s="34">
        <f t="shared" si="1"/>
        <v>6520845.4072775813</v>
      </c>
      <c r="E15" s="34">
        <f t="shared" si="1"/>
        <v>111583583.99503593</v>
      </c>
      <c r="F15" s="34">
        <f t="shared" si="1"/>
        <v>313332.28608800005</v>
      </c>
      <c r="G15" s="34">
        <f t="shared" si="1"/>
        <v>4784600.5820000004</v>
      </c>
      <c r="H15" s="8"/>
      <c r="K15" s="6"/>
      <c r="L15" s="6"/>
      <c r="M15" s="6"/>
      <c r="N15" s="6"/>
      <c r="O15" s="6"/>
      <c r="P15" s="6"/>
    </row>
    <row r="16" spans="1:16" ht="10.5" hidden="1" customHeight="1" x14ac:dyDescent="0.2">
      <c r="A16" s="37" t="s">
        <v>7</v>
      </c>
      <c r="B16" s="38">
        <v>1048464.1174830002</v>
      </c>
      <c r="C16" s="38">
        <v>1192001.7049940003</v>
      </c>
      <c r="D16" s="38">
        <v>6441012.4263693588</v>
      </c>
      <c r="E16" s="38">
        <v>109181881.91444077</v>
      </c>
      <c r="F16" s="39">
        <v>306402.06985300005</v>
      </c>
      <c r="G16" s="40">
        <v>4784600.5820000004</v>
      </c>
      <c r="H16" s="8"/>
      <c r="K16" s="6"/>
      <c r="L16" s="6"/>
      <c r="M16" s="6"/>
      <c r="N16" s="6"/>
      <c r="O16" s="6"/>
      <c r="P16" s="6"/>
    </row>
    <row r="17" spans="1:16" ht="10.5" hidden="1" customHeight="1" x14ac:dyDescent="0.2">
      <c r="A17" s="37" t="s">
        <v>4</v>
      </c>
      <c r="B17" s="39">
        <v>8.3461069999999999</v>
      </c>
      <c r="C17" s="39">
        <v>11319.493004</v>
      </c>
      <c r="D17" s="39">
        <v>78906.787342847747</v>
      </c>
      <c r="E17" s="38">
        <v>2401702.080595172</v>
      </c>
      <c r="F17" s="39">
        <v>6930.2162349999999</v>
      </c>
      <c r="G17" s="39" t="s">
        <v>3</v>
      </c>
      <c r="H17" s="8"/>
      <c r="I17" s="18"/>
      <c r="J17" s="18"/>
      <c r="K17" s="18"/>
      <c r="L17" s="18"/>
      <c r="M17" s="6"/>
      <c r="N17" s="6"/>
      <c r="O17" s="6"/>
      <c r="P17" s="6"/>
    </row>
    <row r="18" spans="1:16" ht="10.5" hidden="1" customHeight="1" x14ac:dyDescent="0.2">
      <c r="A18" s="37" t="s">
        <v>8</v>
      </c>
      <c r="B18" s="39" t="s">
        <v>3</v>
      </c>
      <c r="C18" s="39">
        <v>42.87</v>
      </c>
      <c r="D18" s="39">
        <v>926.19356537506883</v>
      </c>
      <c r="E18" s="39" t="s">
        <v>3</v>
      </c>
      <c r="F18" s="39" t="s">
        <v>3</v>
      </c>
      <c r="G18" s="39" t="s">
        <v>3</v>
      </c>
      <c r="H18" s="8"/>
      <c r="I18" s="7"/>
      <c r="J18" s="18"/>
      <c r="K18" s="18"/>
      <c r="L18" s="18"/>
      <c r="M18" s="6"/>
      <c r="N18" s="6"/>
      <c r="O18" s="6"/>
      <c r="P18" s="6"/>
    </row>
    <row r="19" spans="1:16" ht="10.5" hidden="1" customHeight="1" x14ac:dyDescent="0.2">
      <c r="A19" s="33" t="s">
        <v>18</v>
      </c>
      <c r="B19" s="41">
        <f t="shared" ref="B19:G19" si="2">SUM(B20:B22)</f>
        <v>1190273.6039159999</v>
      </c>
      <c r="C19" s="41">
        <f t="shared" si="2"/>
        <v>1444361.4378260002</v>
      </c>
      <c r="D19" s="41">
        <f t="shared" si="2"/>
        <v>5473187.6023934539</v>
      </c>
      <c r="E19" s="41">
        <f t="shared" si="2"/>
        <v>112574169.08759758</v>
      </c>
      <c r="F19" s="41">
        <f t="shared" si="2"/>
        <v>329164.77903500001</v>
      </c>
      <c r="G19" s="41">
        <f t="shared" si="2"/>
        <v>5103597.2635999992</v>
      </c>
      <c r="H19" s="8"/>
      <c r="I19" s="7"/>
      <c r="J19" s="18"/>
      <c r="K19" s="18"/>
      <c r="L19" s="18"/>
      <c r="M19" s="6"/>
      <c r="N19" s="6"/>
      <c r="O19" s="6"/>
      <c r="P19" s="6"/>
    </row>
    <row r="20" spans="1:16" ht="10.5" hidden="1" customHeight="1" x14ac:dyDescent="0.2">
      <c r="A20" s="37" t="s">
        <v>7</v>
      </c>
      <c r="B20" s="42">
        <v>1190126.4608519999</v>
      </c>
      <c r="C20" s="42">
        <v>1431824.9247800002</v>
      </c>
      <c r="D20" s="43">
        <v>5342974.3287154874</v>
      </c>
      <c r="E20" s="42">
        <v>109898953.28293188</v>
      </c>
      <c r="F20" s="42">
        <v>323216.43603799999</v>
      </c>
      <c r="G20" s="43">
        <v>5103597.2635999992</v>
      </c>
      <c r="H20" s="8"/>
      <c r="I20" s="7"/>
      <c r="J20" s="18"/>
      <c r="K20" s="18"/>
      <c r="L20" s="18"/>
      <c r="M20" s="6"/>
      <c r="N20" s="6"/>
      <c r="O20" s="6"/>
      <c r="P20" s="6"/>
    </row>
    <row r="21" spans="1:16" ht="10.5" hidden="1" customHeight="1" x14ac:dyDescent="0.2">
      <c r="A21" s="37" t="s">
        <v>4</v>
      </c>
      <c r="B21" s="42">
        <v>147.14306399999998</v>
      </c>
      <c r="C21" s="42">
        <v>12451.498046000002</v>
      </c>
      <c r="D21" s="42">
        <v>129197.01871998742</v>
      </c>
      <c r="E21" s="42">
        <v>2675215.8046656977</v>
      </c>
      <c r="F21" s="42">
        <v>5948.3429969999997</v>
      </c>
      <c r="G21" s="42">
        <v>0</v>
      </c>
      <c r="H21" s="8"/>
      <c r="I21" s="7"/>
      <c r="J21" s="18"/>
      <c r="K21" s="18"/>
      <c r="L21" s="18"/>
      <c r="M21" s="6"/>
      <c r="N21" s="6"/>
      <c r="O21" s="6"/>
      <c r="P21" s="6"/>
    </row>
    <row r="22" spans="1:16" ht="10.5" hidden="1" customHeight="1" x14ac:dyDescent="0.2">
      <c r="A22" s="37" t="s">
        <v>8</v>
      </c>
      <c r="B22" s="42">
        <v>0</v>
      </c>
      <c r="C22" s="42">
        <v>85.015000000000001</v>
      </c>
      <c r="D22" s="42">
        <v>1016.2549579791407</v>
      </c>
      <c r="E22" s="42">
        <v>0</v>
      </c>
      <c r="F22" s="42">
        <v>0</v>
      </c>
      <c r="G22" s="42">
        <v>0</v>
      </c>
      <c r="H22" s="8"/>
      <c r="I22" s="7"/>
      <c r="J22" s="18"/>
      <c r="K22" s="18"/>
      <c r="L22" s="18"/>
      <c r="M22" s="6"/>
      <c r="N22" s="6"/>
      <c r="O22" s="6"/>
      <c r="P22" s="6"/>
    </row>
    <row r="23" spans="1:16" ht="10.5" hidden="1" customHeight="1" x14ac:dyDescent="0.2">
      <c r="A23" s="44" t="s">
        <v>19</v>
      </c>
      <c r="B23" s="41">
        <f t="shared" ref="B23:G23" si="3">SUM(B24:B26)</f>
        <v>1267866.5800789997</v>
      </c>
      <c r="C23" s="41">
        <f t="shared" si="3"/>
        <v>1602597.0080210001</v>
      </c>
      <c r="D23" s="41">
        <f t="shared" si="3"/>
        <v>5782947.0863696812</v>
      </c>
      <c r="E23" s="41">
        <f t="shared" si="3"/>
        <v>118504964.09634249</v>
      </c>
      <c r="F23" s="41">
        <f t="shared" si="3"/>
        <v>345109.27027199994</v>
      </c>
      <c r="G23" s="41">
        <f t="shared" si="3"/>
        <v>5160707.0164000001</v>
      </c>
      <c r="H23" s="8"/>
      <c r="I23" s="7"/>
      <c r="J23" s="18"/>
      <c r="K23" s="18"/>
      <c r="L23" s="18"/>
      <c r="M23" s="6"/>
      <c r="N23" s="6"/>
      <c r="O23" s="6"/>
      <c r="P23" s="6"/>
    </row>
    <row r="24" spans="1:16" ht="10.5" hidden="1" customHeight="1" x14ac:dyDescent="0.2">
      <c r="A24" s="37" t="s">
        <v>7</v>
      </c>
      <c r="B24" s="42">
        <v>1267463.5424899997</v>
      </c>
      <c r="C24" s="42">
        <v>1593904.0060350001</v>
      </c>
      <c r="D24" s="43">
        <v>5631779.4033921482</v>
      </c>
      <c r="E24" s="42">
        <v>116608070.89851794</v>
      </c>
      <c r="F24" s="42">
        <v>341476.01644399995</v>
      </c>
      <c r="G24" s="42">
        <v>5160707.0164000001</v>
      </c>
      <c r="H24" s="8"/>
      <c r="I24" s="7"/>
      <c r="J24" s="18"/>
      <c r="K24" s="18"/>
      <c r="L24" s="18"/>
      <c r="M24" s="6"/>
      <c r="N24" s="6"/>
      <c r="O24" s="6"/>
      <c r="P24" s="6"/>
    </row>
    <row r="25" spans="1:16" ht="10.5" hidden="1" customHeight="1" x14ac:dyDescent="0.2">
      <c r="A25" s="37" t="s">
        <v>4</v>
      </c>
      <c r="B25" s="42">
        <v>376.565021</v>
      </c>
      <c r="C25" s="42">
        <v>8659.6986859999997</v>
      </c>
      <c r="D25" s="42">
        <v>149996.60134865413</v>
      </c>
      <c r="E25" s="42">
        <v>1894841.6980624776</v>
      </c>
      <c r="F25" s="42">
        <v>3633.2538279999999</v>
      </c>
      <c r="G25" s="42">
        <v>0</v>
      </c>
      <c r="H25" s="8"/>
      <c r="I25" s="7"/>
      <c r="J25" s="7"/>
      <c r="K25" s="7"/>
      <c r="L25" s="7"/>
      <c r="M25" s="6"/>
      <c r="N25" s="6"/>
      <c r="O25" s="6"/>
      <c r="P25" s="6"/>
    </row>
    <row r="26" spans="1:16" ht="10.5" hidden="1" customHeight="1" x14ac:dyDescent="0.2">
      <c r="A26" s="37" t="s">
        <v>8</v>
      </c>
      <c r="B26" s="42">
        <v>26.472567999999999</v>
      </c>
      <c r="C26" s="42">
        <v>33.3033</v>
      </c>
      <c r="D26" s="42">
        <v>1171.0816288789722</v>
      </c>
      <c r="E26" s="42">
        <v>2051.4997620804083</v>
      </c>
      <c r="F26" s="42">
        <v>0</v>
      </c>
      <c r="G26" s="42">
        <v>0</v>
      </c>
      <c r="H26" s="8"/>
      <c r="K26" s="6"/>
      <c r="L26" s="6"/>
      <c r="M26" s="6"/>
      <c r="N26" s="6"/>
      <c r="O26" s="6"/>
      <c r="P26" s="6"/>
    </row>
    <row r="27" spans="1:16" s="20" customFormat="1" ht="12" customHeight="1" x14ac:dyDescent="0.2">
      <c r="A27" s="44">
        <v>2009</v>
      </c>
      <c r="B27" s="41">
        <f t="shared" ref="B27:G27" si="4">SUM(B28:B30)</f>
        <v>1276249.2028349999</v>
      </c>
      <c r="C27" s="41">
        <f t="shared" si="4"/>
        <v>1512931.0674319996</v>
      </c>
      <c r="D27" s="41">
        <f t="shared" si="4"/>
        <v>5915543.2653384786</v>
      </c>
      <c r="E27" s="41">
        <f t="shared" si="4"/>
        <v>126117808.81051719</v>
      </c>
      <c r="F27" s="41">
        <f t="shared" si="4"/>
        <v>302459.11291000003</v>
      </c>
      <c r="G27" s="41">
        <f t="shared" si="4"/>
        <v>4418768.325600001</v>
      </c>
      <c r="H27" s="19"/>
      <c r="K27" s="21"/>
      <c r="L27" s="21"/>
      <c r="M27" s="21"/>
      <c r="N27" s="21"/>
      <c r="O27" s="21"/>
      <c r="P27" s="21"/>
    </row>
    <row r="28" spans="1:16" s="20" customFormat="1" ht="12" customHeight="1" x14ac:dyDescent="0.2">
      <c r="A28" s="45" t="s">
        <v>7</v>
      </c>
      <c r="B28" s="42">
        <v>1274188.9059019997</v>
      </c>
      <c r="C28" s="42">
        <v>1506138.3243939995</v>
      </c>
      <c r="D28" s="42">
        <v>5717776.7949678786</v>
      </c>
      <c r="E28" s="42">
        <v>121914105.85134892</v>
      </c>
      <c r="F28" s="42">
        <v>298968.03266500001</v>
      </c>
      <c r="G28" s="42">
        <v>4418768.325600001</v>
      </c>
      <c r="H28" s="19"/>
      <c r="K28" s="21"/>
      <c r="L28" s="21"/>
      <c r="M28" s="21"/>
      <c r="N28" s="21"/>
      <c r="O28" s="21"/>
      <c r="P28" s="21"/>
    </row>
    <row r="29" spans="1:16" s="20" customFormat="1" ht="12" customHeight="1" x14ac:dyDescent="0.2">
      <c r="A29" s="45" t="s">
        <v>4</v>
      </c>
      <c r="B29" s="42">
        <v>2018.3723850000001</v>
      </c>
      <c r="C29" s="42">
        <v>6792.7430380000005</v>
      </c>
      <c r="D29" s="42">
        <v>196808.48506574795</v>
      </c>
      <c r="E29" s="42">
        <v>4203386.2229443872</v>
      </c>
      <c r="F29" s="42">
        <v>3490.015445</v>
      </c>
      <c r="G29" s="42">
        <v>0</v>
      </c>
      <c r="H29" s="19"/>
      <c r="K29" s="21"/>
      <c r="L29" s="21"/>
      <c r="M29" s="21"/>
      <c r="N29" s="21"/>
      <c r="O29" s="21"/>
      <c r="P29" s="21"/>
    </row>
    <row r="30" spans="1:16" s="20" customFormat="1" ht="12" customHeight="1" x14ac:dyDescent="0.2">
      <c r="A30" s="45" t="s">
        <v>8</v>
      </c>
      <c r="B30" s="42">
        <v>41.924548000000001</v>
      </c>
      <c r="C30" s="42">
        <v>0</v>
      </c>
      <c r="D30" s="42">
        <v>957.985304852171</v>
      </c>
      <c r="E30" s="42">
        <v>316.73622387318619</v>
      </c>
      <c r="F30" s="42">
        <v>1.0648</v>
      </c>
      <c r="G30" s="42">
        <v>0</v>
      </c>
      <c r="H30" s="19"/>
      <c r="K30" s="21"/>
      <c r="L30" s="21"/>
      <c r="M30" s="21"/>
      <c r="N30" s="21"/>
      <c r="O30" s="21"/>
      <c r="P30" s="21"/>
    </row>
    <row r="31" spans="1:16" s="20" customFormat="1" ht="12" customHeight="1" x14ac:dyDescent="0.2">
      <c r="A31" s="44">
        <v>2010</v>
      </c>
      <c r="B31" s="41">
        <f t="shared" ref="B31:G31" si="5">SUM(B32:B34)</f>
        <v>1247184.0293920003</v>
      </c>
      <c r="C31" s="41">
        <f t="shared" si="5"/>
        <v>1470449.7064990001</v>
      </c>
      <c r="D31" s="41">
        <f t="shared" si="5"/>
        <v>5275414.7076617796</v>
      </c>
      <c r="E31" s="41">
        <f t="shared" si="5"/>
        <v>117043542.93875402</v>
      </c>
      <c r="F31" s="41">
        <f t="shared" si="5"/>
        <v>261989.60579399994</v>
      </c>
      <c r="G31" s="41">
        <f t="shared" si="5"/>
        <v>6042644.2223000005</v>
      </c>
      <c r="H31" s="19"/>
      <c r="K31" s="21"/>
      <c r="L31" s="21"/>
      <c r="M31" s="21"/>
      <c r="N31" s="21"/>
      <c r="O31" s="21"/>
      <c r="P31" s="21"/>
    </row>
    <row r="32" spans="1:16" ht="12" customHeight="1" x14ac:dyDescent="0.2">
      <c r="A32" s="37" t="s">
        <v>7</v>
      </c>
      <c r="B32" s="42">
        <v>1244013.7186440001</v>
      </c>
      <c r="C32" s="42">
        <v>1462239.222943</v>
      </c>
      <c r="D32" s="42">
        <v>5105446.9436937496</v>
      </c>
      <c r="E32" s="42">
        <v>114498646.33168687</v>
      </c>
      <c r="F32" s="42">
        <v>256099.68667799994</v>
      </c>
      <c r="G32" s="42">
        <v>6042644.2223000005</v>
      </c>
      <c r="H32" s="8"/>
      <c r="K32" s="6"/>
      <c r="L32" s="6"/>
      <c r="M32" s="6"/>
      <c r="N32" s="6"/>
      <c r="O32" s="6"/>
      <c r="P32" s="6"/>
    </row>
    <row r="33" spans="1:16" ht="12" customHeight="1" x14ac:dyDescent="0.2">
      <c r="A33" s="37" t="s">
        <v>4</v>
      </c>
      <c r="B33" s="42">
        <v>3095.3591680000004</v>
      </c>
      <c r="C33" s="42">
        <v>8210.4835560000029</v>
      </c>
      <c r="D33" s="42">
        <v>168349.81759011815</v>
      </c>
      <c r="E33" s="42">
        <v>2544347.1317230552</v>
      </c>
      <c r="F33" s="42">
        <v>5889.919116</v>
      </c>
      <c r="G33" s="42">
        <v>0</v>
      </c>
      <c r="H33" s="8"/>
      <c r="K33" s="6"/>
      <c r="L33" s="6"/>
      <c r="M33" s="6"/>
      <c r="N33" s="6"/>
      <c r="O33" s="6"/>
      <c r="P33" s="6"/>
    </row>
    <row r="34" spans="1:16" ht="12" customHeight="1" x14ac:dyDescent="0.2">
      <c r="A34" s="37" t="s">
        <v>8</v>
      </c>
      <c r="B34" s="42">
        <v>74.951579999999993</v>
      </c>
      <c r="C34" s="42">
        <v>0</v>
      </c>
      <c r="D34" s="42">
        <v>1617.9463779112384</v>
      </c>
      <c r="E34" s="42">
        <v>549.47534408920012</v>
      </c>
      <c r="F34" s="42">
        <v>0</v>
      </c>
      <c r="G34" s="42">
        <v>0</v>
      </c>
      <c r="H34" s="8"/>
      <c r="K34" s="6"/>
      <c r="L34" s="6"/>
      <c r="M34" s="6"/>
      <c r="N34" s="6"/>
      <c r="O34" s="6"/>
      <c r="P34" s="6"/>
    </row>
    <row r="35" spans="1:16" s="20" customFormat="1" ht="12" customHeight="1" x14ac:dyDescent="0.2">
      <c r="A35" s="44">
        <v>2011</v>
      </c>
      <c r="B35" s="41">
        <f t="shared" ref="B35:G35" si="6">SUM(B36:B38)</f>
        <v>1235345.0680179999</v>
      </c>
      <c r="C35" s="41">
        <f t="shared" si="6"/>
        <v>1256382.6002109996</v>
      </c>
      <c r="D35" s="41">
        <f t="shared" si="6"/>
        <v>5343005.8572529638</v>
      </c>
      <c r="E35" s="41">
        <f t="shared" si="6"/>
        <v>109918534.10608426</v>
      </c>
      <c r="F35" s="41">
        <f t="shared" si="6"/>
        <v>230199.08238500005</v>
      </c>
      <c r="G35" s="41">
        <f t="shared" si="6"/>
        <v>7010937.8915999997</v>
      </c>
      <c r="H35" s="19"/>
      <c r="K35" s="21"/>
      <c r="L35" s="21"/>
      <c r="M35" s="21"/>
      <c r="N35" s="21"/>
      <c r="O35" s="21"/>
      <c r="P35" s="21"/>
    </row>
    <row r="36" spans="1:16" ht="12" customHeight="1" x14ac:dyDescent="0.2">
      <c r="A36" s="37" t="s">
        <v>7</v>
      </c>
      <c r="B36" s="42">
        <v>1231765.4973249999</v>
      </c>
      <c r="C36" s="42">
        <v>1250274.3147939995</v>
      </c>
      <c r="D36" s="42">
        <v>5131361.1687754234</v>
      </c>
      <c r="E36" s="42">
        <v>107362639.50510558</v>
      </c>
      <c r="F36" s="42">
        <v>224926.25903800005</v>
      </c>
      <c r="G36" s="42">
        <v>7010937.8915999997</v>
      </c>
      <c r="H36" s="8"/>
      <c r="K36" s="6"/>
      <c r="L36" s="6"/>
      <c r="M36" s="6"/>
      <c r="N36" s="6"/>
      <c r="O36" s="6"/>
      <c r="P36" s="6"/>
    </row>
    <row r="37" spans="1:16" ht="12" customHeight="1" x14ac:dyDescent="0.2">
      <c r="A37" s="37" t="s">
        <v>4</v>
      </c>
      <c r="B37" s="42">
        <v>3579.5706930000006</v>
      </c>
      <c r="C37" s="42">
        <v>6108.2854170000001</v>
      </c>
      <c r="D37" s="42">
        <v>210347.00186981595</v>
      </c>
      <c r="E37" s="42">
        <v>2555894.600978666</v>
      </c>
      <c r="F37" s="42">
        <v>5272.8233469999986</v>
      </c>
      <c r="G37" s="42">
        <v>0</v>
      </c>
      <c r="H37" s="8"/>
      <c r="K37" s="6"/>
      <c r="L37" s="6"/>
      <c r="M37" s="6"/>
      <c r="N37" s="6"/>
      <c r="O37" s="6"/>
      <c r="P37" s="6"/>
    </row>
    <row r="38" spans="1:16" ht="12" customHeight="1" x14ac:dyDescent="0.2">
      <c r="A38" s="37" t="s">
        <v>8</v>
      </c>
      <c r="B38" s="42">
        <v>0</v>
      </c>
      <c r="C38" s="42">
        <v>0</v>
      </c>
      <c r="D38" s="42">
        <v>1297.6866077238667</v>
      </c>
      <c r="E38" s="42">
        <v>0</v>
      </c>
      <c r="F38" s="42">
        <v>0</v>
      </c>
      <c r="G38" s="42">
        <v>0</v>
      </c>
      <c r="H38" s="8"/>
      <c r="K38" s="6"/>
      <c r="L38" s="6"/>
      <c r="M38" s="6"/>
      <c r="N38" s="6"/>
      <c r="O38" s="6"/>
      <c r="P38" s="6"/>
    </row>
    <row r="39" spans="1:16" s="20" customFormat="1" ht="12" customHeight="1" x14ac:dyDescent="0.2">
      <c r="A39" s="44" t="s">
        <v>25</v>
      </c>
      <c r="B39" s="41">
        <f t="shared" ref="B39:G39" si="7">SUM(B40:B42)</f>
        <v>1298563.8286839996</v>
      </c>
      <c r="C39" s="41">
        <f t="shared" si="7"/>
        <v>1281224.027916</v>
      </c>
      <c r="D39" s="41">
        <f t="shared" si="7"/>
        <v>5193029.2972695157</v>
      </c>
      <c r="E39" s="41">
        <f t="shared" si="7"/>
        <v>111903013.08301935</v>
      </c>
      <c r="F39" s="41">
        <f t="shared" si="7"/>
        <v>249179.19747600006</v>
      </c>
      <c r="G39" s="41">
        <f t="shared" si="7"/>
        <v>6684539.3917999994</v>
      </c>
      <c r="H39" s="19"/>
      <c r="K39" s="21"/>
      <c r="L39" s="21"/>
      <c r="M39" s="21"/>
      <c r="N39" s="21"/>
      <c r="O39" s="21"/>
      <c r="P39" s="21"/>
    </row>
    <row r="40" spans="1:16" ht="12" customHeight="1" x14ac:dyDescent="0.2">
      <c r="A40" s="37" t="s">
        <v>7</v>
      </c>
      <c r="B40" s="42">
        <v>1295687.7398959997</v>
      </c>
      <c r="C40" s="42">
        <v>1275392.1946459999</v>
      </c>
      <c r="D40" s="42">
        <v>4933229.6350312214</v>
      </c>
      <c r="E40" s="42">
        <v>109476602.28709862</v>
      </c>
      <c r="F40" s="42">
        <v>244475.98784900006</v>
      </c>
      <c r="G40" s="42">
        <v>6684539.3917999994</v>
      </c>
      <c r="H40" s="8"/>
      <c r="K40" s="6"/>
      <c r="L40" s="6"/>
      <c r="M40" s="6"/>
      <c r="N40" s="6"/>
      <c r="O40" s="6"/>
      <c r="P40" s="6"/>
    </row>
    <row r="41" spans="1:16" ht="12" customHeight="1" x14ac:dyDescent="0.2">
      <c r="A41" s="37" t="s">
        <v>4</v>
      </c>
      <c r="B41" s="42">
        <v>2876.088788</v>
      </c>
      <c r="C41" s="42">
        <v>5831.8332699999992</v>
      </c>
      <c r="D41" s="42">
        <v>258659.25391038336</v>
      </c>
      <c r="E41" s="42">
        <v>2426410.7959207296</v>
      </c>
      <c r="F41" s="42">
        <v>4703.2096270000002</v>
      </c>
      <c r="G41" s="42">
        <v>0</v>
      </c>
      <c r="H41" s="8"/>
      <c r="K41" s="6"/>
      <c r="L41" s="6"/>
      <c r="M41" s="6"/>
      <c r="N41" s="6"/>
      <c r="O41" s="6"/>
      <c r="P41" s="6"/>
    </row>
    <row r="42" spans="1:16" ht="12" customHeight="1" x14ac:dyDescent="0.2">
      <c r="A42" s="37" t="s">
        <v>8</v>
      </c>
      <c r="B42" s="42">
        <v>0</v>
      </c>
      <c r="C42" s="42">
        <v>0</v>
      </c>
      <c r="D42" s="42">
        <v>1140.408327910596</v>
      </c>
      <c r="E42" s="42">
        <v>0</v>
      </c>
      <c r="F42" s="42">
        <v>0</v>
      </c>
      <c r="G42" s="42">
        <v>0</v>
      </c>
      <c r="H42" s="8"/>
      <c r="K42" s="6"/>
      <c r="L42" s="6"/>
      <c r="M42" s="6"/>
      <c r="N42" s="6"/>
      <c r="O42" s="6"/>
      <c r="P42" s="6"/>
    </row>
    <row r="43" spans="1:16" ht="4.5" customHeight="1" x14ac:dyDescent="0.2">
      <c r="A43" s="46"/>
      <c r="B43" s="47"/>
      <c r="C43" s="47"/>
      <c r="D43" s="47"/>
      <c r="E43" s="47"/>
      <c r="F43" s="47"/>
      <c r="G43" s="47"/>
      <c r="H43" s="10"/>
    </row>
    <row r="44" spans="1:16" ht="11.1" customHeight="1" x14ac:dyDescent="0.2">
      <c r="A44" s="11" t="s">
        <v>24</v>
      </c>
      <c r="B44" s="12"/>
      <c r="C44" s="9"/>
      <c r="D44" s="23" t="s">
        <v>28</v>
      </c>
      <c r="E44" s="24"/>
      <c r="F44" s="23" t="s">
        <v>29</v>
      </c>
      <c r="H44" s="24"/>
    </row>
    <row r="45" spans="1:16" ht="9.9499999999999993" customHeight="1" x14ac:dyDescent="0.2">
      <c r="A45" s="13" t="s">
        <v>6</v>
      </c>
      <c r="B45" s="12"/>
      <c r="C45" s="9"/>
      <c r="D45" s="9"/>
      <c r="E45" s="9"/>
      <c r="F45" s="9"/>
      <c r="G45" s="9"/>
      <c r="H45" s="10"/>
    </row>
    <row r="46" spans="1:16" ht="9" customHeight="1" x14ac:dyDescent="0.2">
      <c r="A46" s="13" t="s">
        <v>20</v>
      </c>
      <c r="B46" s="12"/>
      <c r="C46" s="9"/>
      <c r="D46" s="9"/>
      <c r="E46" s="9"/>
      <c r="F46" s="9"/>
      <c r="G46" s="9"/>
      <c r="H46" s="10"/>
    </row>
    <row r="47" spans="1:16" ht="9" customHeight="1" x14ac:dyDescent="0.2">
      <c r="A47" s="13" t="s">
        <v>21</v>
      </c>
      <c r="B47" s="12"/>
      <c r="C47" s="9"/>
      <c r="D47" s="9"/>
      <c r="E47" s="9"/>
      <c r="F47" s="9"/>
      <c r="G47" s="9"/>
      <c r="H47" s="10"/>
    </row>
    <row r="48" spans="1:16" ht="9" customHeight="1" x14ac:dyDescent="0.2">
      <c r="A48" s="13" t="s">
        <v>22</v>
      </c>
      <c r="B48" s="12"/>
      <c r="C48" s="9"/>
      <c r="D48" s="9"/>
      <c r="E48" s="9"/>
      <c r="F48" s="9"/>
      <c r="G48" s="9"/>
      <c r="H48" s="10"/>
    </row>
    <row r="49" spans="1:12" ht="9" customHeight="1" x14ac:dyDescent="0.2">
      <c r="A49" s="14" t="s">
        <v>5</v>
      </c>
      <c r="B49" s="12"/>
      <c r="C49" s="9"/>
      <c r="D49" s="9"/>
      <c r="E49" s="9"/>
      <c r="F49" s="9"/>
      <c r="G49" s="9"/>
      <c r="H49" s="10"/>
    </row>
    <row r="50" spans="1:12" ht="12.95" customHeight="1" x14ac:dyDescent="0.2">
      <c r="B50" s="15"/>
      <c r="C50" s="5"/>
      <c r="D50" s="5"/>
      <c r="E50" s="5"/>
      <c r="F50" s="9"/>
      <c r="G50" s="9"/>
      <c r="H50" s="10"/>
    </row>
    <row r="52" spans="1:12" ht="12.75" x14ac:dyDescent="0.2">
      <c r="H52" s="8"/>
      <c r="I52"/>
      <c r="J52"/>
      <c r="K52"/>
      <c r="L52"/>
    </row>
    <row r="53" spans="1:12" ht="12.75" x14ac:dyDescent="0.2">
      <c r="I53" s="22"/>
      <c r="J53" s="22"/>
      <c r="K53" s="22"/>
      <c r="L53" s="22"/>
    </row>
    <row r="54" spans="1:12" ht="12.75" x14ac:dyDescent="0.2">
      <c r="I54" s="22"/>
      <c r="J54" s="22"/>
      <c r="K54" s="22"/>
      <c r="L54" s="22"/>
    </row>
    <row r="55" spans="1:12" ht="12.75" x14ac:dyDescent="0.2">
      <c r="I55" s="22"/>
      <c r="J55" s="22"/>
      <c r="K55" s="22"/>
      <c r="L55" s="22"/>
    </row>
    <row r="59" spans="1:12" x14ac:dyDescent="0.2">
      <c r="H59" s="8"/>
    </row>
  </sheetData>
  <mergeCells count="1">
    <mergeCell ref="A4:A6"/>
  </mergeCells>
  <phoneticPr fontId="0" type="noConversion"/>
  <pageMargins left="1.9685039370078741" right="1.9685039370078741" top="5.1181102362204731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14.5</vt:lpstr>
      <vt:lpstr>'14.5'!Área_de_impresión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2013-07-03T15:04:49Z</cp:lastPrinted>
  <dcterms:created xsi:type="dcterms:W3CDTF">2003-11-20T21:26:55Z</dcterms:created>
  <dcterms:modified xsi:type="dcterms:W3CDTF">2013-09-18T19:57:22Z</dcterms:modified>
</cp:coreProperties>
</file>