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330" windowHeight="4320"/>
  </bookViews>
  <sheets>
    <sheet name="14.6" sheetId="1" r:id="rId1"/>
    <sheet name="Hoja1" sheetId="2" r:id="rId2"/>
  </sheets>
  <definedNames>
    <definedName name="_xlnm.Print_Area" localSheetId="0">'14.6'!$B$1:$O$98</definedName>
  </definedNames>
  <calcPr calcId="144525"/>
</workbook>
</file>

<file path=xl/calcChain.xml><?xml version="1.0" encoding="utf-8"?>
<calcChain xmlns="http://schemas.openxmlformats.org/spreadsheetml/2006/main">
  <c r="P95" i="1" l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N6" i="1" l="1"/>
  <c r="M6" i="1"/>
  <c r="L6" i="1"/>
  <c r="K6" i="1"/>
  <c r="J6" i="1"/>
  <c r="I6" i="1"/>
  <c r="H6" i="1"/>
  <c r="G6" i="1"/>
  <c r="G100" i="1" s="1"/>
  <c r="F6" i="1"/>
  <c r="F100" i="1" s="1"/>
  <c r="E6" i="1"/>
  <c r="E100" i="1" s="1"/>
  <c r="D6" i="1"/>
  <c r="D100" i="1" s="1"/>
  <c r="C6" i="1"/>
  <c r="C100" i="1" s="1"/>
  <c r="O6" i="1"/>
  <c r="N100" i="1" l="1"/>
  <c r="O100" i="1" l="1"/>
  <c r="M100" i="1"/>
  <c r="L100" i="1"/>
  <c r="K100" i="1"/>
  <c r="J100" i="1"/>
  <c r="I100" i="1"/>
  <c r="H100" i="1"/>
  <c r="A8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<sst xmlns="http://schemas.openxmlformats.org/spreadsheetml/2006/main" count="109" uniqueCount="102">
  <si>
    <t xml:space="preserve">  (Tonelada Métrica de Contenido Fino)</t>
  </si>
  <si>
    <t>Empresa Minera</t>
  </si>
  <si>
    <t>Total</t>
  </si>
  <si>
    <t>Fuente: Ministerio de Energía y Minas - Dirección General de Minería.</t>
  </si>
  <si>
    <t>Minera Colquisiri S.A.</t>
  </si>
  <si>
    <r>
      <t>Nota</t>
    </r>
    <r>
      <rPr>
        <sz val="6"/>
        <rFont val="Arial Narrow"/>
        <family val="2"/>
      </rPr>
      <t>:  Corresponde al contenido fino de los concentrados.</t>
    </r>
  </si>
  <si>
    <t>Xstrata Tintaya S.A.</t>
  </si>
  <si>
    <t>-</t>
  </si>
  <si>
    <t>2/ En el año 2006 se fusionó con Pan American Silver S.A.C.</t>
  </si>
  <si>
    <t>Cía. Minera Antamina S.A.</t>
  </si>
  <si>
    <t>Southern Perú Copper Corporation</t>
  </si>
  <si>
    <t>Soc. Minera Cerro Verde S.A.A.</t>
  </si>
  <si>
    <t>Cía. Minera Condestable S.A.</t>
  </si>
  <si>
    <t>Cía. Minera Raura S.A.</t>
  </si>
  <si>
    <t>Minera Pampa de Cobre S.A.</t>
  </si>
  <si>
    <t>Cía. Argentum S.A.</t>
  </si>
  <si>
    <t>Cía. Minera Casapalca S.A.</t>
  </si>
  <si>
    <t>Soc. Minera Austria Duvaz S.A.</t>
  </si>
  <si>
    <t>Cía. de Minas Buenaventura  S.A.A.</t>
  </si>
  <si>
    <t>Cía. Minera Huarón  S.A.  2/</t>
  </si>
  <si>
    <t>Emp. Minera del Centro del Perú S.A.</t>
  </si>
  <si>
    <t>Soc. Minera Corona S.A.</t>
  </si>
  <si>
    <t xml:space="preserve">1/ A partir del año 2003 se fusionó Yauliyacu e Iscaycruz y cambio de razón social a Empresa Minera Los Quenuales S.A. </t>
  </si>
  <si>
    <t>Otras</t>
  </si>
  <si>
    <t>Sociedad Minera El Brocal S.A.A.</t>
  </si>
  <si>
    <t>Minsur S.A.</t>
  </si>
  <si>
    <t>Cía. Minera San Valentín S.A.</t>
  </si>
  <si>
    <t>Cía. Minera Caudalosa S.A.</t>
  </si>
  <si>
    <t>Minas Arirahua S.A.</t>
  </si>
  <si>
    <t>Volcan Cía. Minera S.A.A.</t>
  </si>
  <si>
    <t>Empresa Minera Los Quenuales S.A.</t>
  </si>
  <si>
    <t>Cía. Minera Santa Luisa S.A.</t>
  </si>
  <si>
    <t>MTZ S.A.C.</t>
  </si>
  <si>
    <t>Minera Shuntur S.A.C.</t>
  </si>
  <si>
    <t>Minera Bateas S.A.C.</t>
  </si>
  <si>
    <t>Minera Enproyec SAC</t>
  </si>
  <si>
    <t>S.M.R.L. Magistral de Huaraz S.A.C.</t>
  </si>
  <si>
    <t>S.M.R.L. Gotas de Oro</t>
  </si>
  <si>
    <t>Empresa Administradora Cerro S.A.C.</t>
  </si>
  <si>
    <t>Empresa Minera Minas Icas S.A.C.</t>
  </si>
  <si>
    <t>Octavio Bertolero S.A.</t>
  </si>
  <si>
    <t>Minera Sarita Aqp S.A.C.</t>
  </si>
  <si>
    <t>Minera Fercar E.I.R.L.</t>
  </si>
  <si>
    <t>Amapola 5 S.A.C.</t>
  </si>
  <si>
    <t>Minera Huinac S.A.C.</t>
  </si>
  <si>
    <t>Mineria Corporativa S.A.C.</t>
  </si>
  <si>
    <t>Bergmin S.A.C.</t>
  </si>
  <si>
    <t>Minera Yanaquihua S.A.C.</t>
  </si>
  <si>
    <t>Grupo Minero Fenix S.A.C.</t>
  </si>
  <si>
    <t>Cooperativa Minera Minas Canaria Ltda.</t>
  </si>
  <si>
    <t>Compañia Minera Alpamarca S.A.C.</t>
  </si>
  <si>
    <t>Minera Pachapaqui S.A.C.</t>
  </si>
  <si>
    <t>Pajuelo Espinoza Eladio Elmer</t>
  </si>
  <si>
    <t>Sociedad Minera Las Cumbres S.A.C.</t>
  </si>
  <si>
    <t>Perubar S A</t>
  </si>
  <si>
    <t>Miner Corporation R &amp; J S.A.C.</t>
  </si>
  <si>
    <t>Quispe Condori Oscar</t>
  </si>
  <si>
    <t>Minera Laytaruma S.A.</t>
  </si>
  <si>
    <t>Compañia Minera Áncash S.A.C.</t>
  </si>
  <si>
    <t>Inversiones Mineras del Sur S.A.</t>
  </si>
  <si>
    <t>American Silver Companía Minera S.A.C.</t>
  </si>
  <si>
    <t>Sociedad Minera de Recursos Linceares Magistral de Huaraz S.A.C.</t>
  </si>
  <si>
    <t>Mineros del Norte del Perú S.A.</t>
  </si>
  <si>
    <t>Cons. de Ing. Ejecutores Mineros S.A.</t>
  </si>
  <si>
    <t>Emp. Administradora Chungar S.A.C.</t>
  </si>
  <si>
    <t>Minera Don Eliseo S.A.C.</t>
  </si>
  <si>
    <t>Cía. Minera Milpo S.A.A.</t>
  </si>
  <si>
    <t>Cía. Minera Atacocha S.A.A.</t>
  </si>
  <si>
    <t>Empresa Minera del Centro del Perú S.A.</t>
  </si>
  <si>
    <t>Cía. Minera Huarón S.A.</t>
  </si>
  <si>
    <t>Cía. Minera Huarón S.A. en el año 2006 se fusionó  con Pan American Silver S.A.</t>
  </si>
  <si>
    <t>Cía. Minera Pativilca S.A.</t>
  </si>
  <si>
    <t>Cía. Minera Sayapullo S.A.</t>
  </si>
  <si>
    <t>Corp. Minera Castrovirreyna S.A.</t>
  </si>
  <si>
    <t>2012 P/</t>
  </si>
  <si>
    <t>POROMA S.A.C.</t>
  </si>
  <si>
    <t>Doe Run Perú S.R.L.</t>
  </si>
  <si>
    <t>Gold Fields La Cima S.A.</t>
  </si>
  <si>
    <t>Kartikay Peruvian Mining Company S.A.C.</t>
  </si>
  <si>
    <t>El Pacífico Dorado S.A.C.</t>
  </si>
  <si>
    <t>ICM Pachapaqui S.A.C.</t>
  </si>
  <si>
    <t>Compañia Minera Cerro Pucapunta S.A.C.</t>
  </si>
  <si>
    <t>Empresa Comercializadora de Minerales S.R.L.</t>
  </si>
  <si>
    <t>Mineria y Exportaciones S.A.C.</t>
  </si>
  <si>
    <t>Compañía Minera Quiruvilca S.A.</t>
  </si>
  <si>
    <t>Nyrstar Áncash S.A.</t>
  </si>
  <si>
    <t>Nyrstar Coricancha S.A.</t>
  </si>
  <si>
    <t>14.6   PRODUCCIÓN DE COBRE, SEGÚN EMPRESA MINERA, 2007 - 2012</t>
  </si>
  <si>
    <t>Pan American Silver Huarón S.A.</t>
  </si>
  <si>
    <t>Cia.Mra.Erika S.A.</t>
  </si>
  <si>
    <t>Concentradora De Minerales Fortuna S.A.</t>
  </si>
  <si>
    <t>Emp.Mra.Iscaycruz S.A.</t>
  </si>
  <si>
    <t>Wiese Sudameris Leasing S.A.</t>
  </si>
  <si>
    <t>Cia.Mra.El Palomo S.A.</t>
  </si>
  <si>
    <t>Cia.Mra.Uyuccasa S.A.</t>
  </si>
  <si>
    <t>Sucesion Vizcarra Smith, Raul Ernesto</t>
  </si>
  <si>
    <t>Minera Lizandro Proaño S.A.</t>
  </si>
  <si>
    <t>Empresa Minera Natividad S.A.</t>
  </si>
  <si>
    <t>Empresa Minera Yauliyacu S.A.</t>
  </si>
  <si>
    <t>Minera Titán del Perú S.R.L.</t>
  </si>
  <si>
    <t>Compañía Minera San Nicolás S.A.</t>
  </si>
  <si>
    <t>Catalina Huanca Soc. Minera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</si>
</sst>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\ ##0"/>
    <numFmt numFmtId="166" formatCode="#\ ###\ ##0"/>
    <numFmt numFmtId="167" formatCode="#\ ###\ ##0;0;&quot;-&quot;"/>
    <numFmt numFmtId="168" formatCode="#.\ ###\ ##0;0;&quot;-&quot;"/>
  </numFmts>
  <fonts count="22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7.5"/>
      <name val="Arial Narrow"/>
      <family val="2"/>
    </font>
    <font>
      <sz val="7.5"/>
      <name val="Arial Narrow"/>
      <family val="2"/>
    </font>
    <font>
      <sz val="7.5"/>
      <color rgb="FF0070C0"/>
      <name val="Arial Narrow"/>
      <family val="2"/>
    </font>
    <font>
      <sz val="9"/>
      <name val="Arial Narrow"/>
      <family val="2"/>
    </font>
    <font>
      <sz val="7"/>
      <color theme="0"/>
      <name val="Arial Narrow"/>
      <family val="2"/>
    </font>
    <font>
      <b/>
      <sz val="6"/>
      <color theme="0"/>
      <name val="Arial Narrow"/>
      <family val="2"/>
    </font>
    <font>
      <sz val="9"/>
      <color theme="0"/>
      <name val="Arial Narrow"/>
      <family val="2"/>
    </font>
    <font>
      <sz val="7.5"/>
      <color theme="0"/>
      <name val="Arial Narrow"/>
      <family val="2"/>
    </font>
    <font>
      <sz val="6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" fontId="11" fillId="0" borderId="0"/>
    <xf numFmtId="164" fontId="1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4">
    <xf numFmtId="0" fontId="0" fillId="0" borderId="0" xfId="0"/>
    <xf numFmtId="0" fontId="4" fillId="0" borderId="0" xfId="5" applyFont="1" applyFill="1" applyAlignment="1">
      <alignment horizontal="left" vertical="center"/>
    </xf>
    <xf numFmtId="0" fontId="2" fillId="0" borderId="0" xfId="5" applyFont="1" applyFill="1" applyAlignment="1" applyProtection="1">
      <alignment horizontal="left" vertical="center"/>
    </xf>
    <xf numFmtId="0" fontId="4" fillId="0" borderId="0" xfId="5" applyFont="1" applyFill="1" applyAlignment="1">
      <alignment horizontal="right" vertical="center"/>
    </xf>
    <xf numFmtId="0" fontId="5" fillId="0" borderId="0" xfId="5" applyFont="1" applyFill="1" applyAlignment="1" applyProtection="1">
      <alignment horizontal="left" vertical="center" indent="2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 applyProtection="1">
      <alignment horizontal="left" vertical="center"/>
    </xf>
    <xf numFmtId="0" fontId="16" fillId="0" borderId="0" xfId="5" applyFont="1" applyFill="1" applyAlignment="1">
      <alignment horizontal="right" vertical="center"/>
    </xf>
    <xf numFmtId="166" fontId="16" fillId="0" borderId="0" xfId="5" applyNumberFormat="1" applyFont="1" applyFill="1" applyAlignment="1">
      <alignment horizontal="right" vertical="center"/>
    </xf>
    <xf numFmtId="0" fontId="16" fillId="0" borderId="0" xfId="5" applyFont="1" applyFill="1" applyBorder="1" applyAlignment="1">
      <alignment horizontal="right" vertical="center"/>
    </xf>
    <xf numFmtId="167" fontId="16" fillId="0" borderId="0" xfId="5" applyNumberFormat="1" applyFont="1" applyFill="1" applyBorder="1" applyAlignment="1" applyProtection="1">
      <alignment horizontal="right" vertical="center"/>
    </xf>
    <xf numFmtId="165" fontId="16" fillId="0" borderId="0" xfId="5" applyNumberFormat="1" applyFont="1" applyFill="1" applyBorder="1" applyAlignment="1">
      <alignment horizontal="right" vertical="center"/>
    </xf>
    <xf numFmtId="165" fontId="16" fillId="0" borderId="0" xfId="5" applyNumberFormat="1" applyFont="1" applyFill="1" applyBorder="1" applyAlignment="1" applyProtection="1">
      <alignment horizontal="right" vertical="center"/>
    </xf>
    <xf numFmtId="0" fontId="16" fillId="0" borderId="0" xfId="5" applyFont="1" applyFill="1" applyAlignment="1">
      <alignment horizontal="left" vertical="center"/>
    </xf>
    <xf numFmtId="0" fontId="16" fillId="0" borderId="0" xfId="0" applyFont="1" applyFill="1" applyBorder="1"/>
    <xf numFmtId="165" fontId="4" fillId="0" borderId="0" xfId="5" applyNumberFormat="1" applyFont="1" applyFill="1" applyAlignment="1">
      <alignment horizontal="right" vertical="center"/>
    </xf>
    <xf numFmtId="0" fontId="13" fillId="0" borderId="0" xfId="5" applyFont="1" applyFill="1" applyBorder="1" applyAlignment="1" applyProtection="1">
      <alignment horizontal="right" vertical="center"/>
    </xf>
    <xf numFmtId="167" fontId="13" fillId="0" borderId="0" xfId="5" applyNumberFormat="1" applyFont="1" applyFill="1" applyBorder="1" applyAlignment="1" applyProtection="1">
      <alignment horizontal="right" vertical="center"/>
    </xf>
    <xf numFmtId="167" fontId="14" fillId="0" borderId="0" xfId="5" applyNumberFormat="1" applyFont="1" applyFill="1" applyBorder="1" applyAlignment="1" applyProtection="1">
      <alignment horizontal="right" vertical="center"/>
    </xf>
    <xf numFmtId="167" fontId="14" fillId="0" borderId="0" xfId="0" applyNumberFormat="1" applyFont="1" applyFill="1" applyBorder="1" applyAlignment="1" applyProtection="1">
      <alignment horizontal="right" vertical="center"/>
      <protection locked="0"/>
    </xf>
    <xf numFmtId="167" fontId="15" fillId="0" borderId="0" xfId="5" applyNumberFormat="1" applyFont="1" applyFill="1" applyBorder="1" applyAlignment="1" applyProtection="1">
      <alignment horizontal="right" vertical="center"/>
    </xf>
    <xf numFmtId="167" fontId="15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1" xfId="5" applyFont="1" applyFill="1" applyBorder="1" applyAlignment="1" applyProtection="1">
      <alignment horizontal="right" vertical="center"/>
    </xf>
    <xf numFmtId="0" fontId="6" fillId="0" borderId="2" xfId="5" applyFont="1" applyFill="1" applyBorder="1" applyAlignment="1" applyProtection="1">
      <alignment horizontal="left" vertical="center"/>
    </xf>
    <xf numFmtId="0" fontId="16" fillId="0" borderId="2" xfId="5" applyFont="1" applyFill="1" applyBorder="1" applyAlignment="1">
      <alignment horizontal="right" vertical="center"/>
    </xf>
    <xf numFmtId="0" fontId="13" fillId="0" borderId="3" xfId="5" applyFont="1" applyFill="1" applyBorder="1" applyAlignment="1" applyProtection="1">
      <alignment horizontal="right" vertical="center"/>
    </xf>
    <xf numFmtId="165" fontId="16" fillId="0" borderId="2" xfId="5" applyNumberFormat="1" applyFont="1" applyFill="1" applyBorder="1" applyAlignment="1">
      <alignment horizontal="right" vertical="center"/>
    </xf>
    <xf numFmtId="0" fontId="7" fillId="0" borderId="4" xfId="6" applyFont="1" applyFill="1" applyBorder="1" applyAlignment="1" applyProtection="1">
      <alignment horizontal="center" vertical="center"/>
    </xf>
    <xf numFmtId="0" fontId="7" fillId="0" borderId="5" xfId="6" applyFont="1" applyFill="1" applyBorder="1" applyAlignment="1" applyProtection="1">
      <alignment horizontal="center" vertical="center"/>
    </xf>
    <xf numFmtId="0" fontId="13" fillId="0" borderId="5" xfId="5" applyFont="1" applyFill="1" applyBorder="1" applyAlignment="1" applyProtection="1">
      <alignment horizontal="left" vertical="center"/>
    </xf>
    <xf numFmtId="0" fontId="14" fillId="0" borderId="5" xfId="0" applyFont="1" applyFill="1" applyBorder="1"/>
    <xf numFmtId="0" fontId="15" fillId="0" borderId="5" xfId="0" applyFont="1" applyFill="1" applyBorder="1"/>
    <xf numFmtId="0" fontId="4" fillId="0" borderId="6" xfId="5" applyFont="1" applyFill="1" applyBorder="1" applyAlignment="1">
      <alignment horizontal="left" vertical="center"/>
    </xf>
    <xf numFmtId="0" fontId="17" fillId="0" borderId="0" xfId="4" applyFont="1" applyFill="1" applyBorder="1" applyAlignment="1" applyProtection="1">
      <alignment horizontal="left" vertical="center"/>
    </xf>
    <xf numFmtId="165" fontId="17" fillId="0" borderId="0" xfId="5" applyNumberFormat="1" applyFont="1" applyFill="1" applyBorder="1" applyAlignment="1" applyProtection="1">
      <alignment horizontal="right" vertical="center"/>
    </xf>
    <xf numFmtId="166" fontId="17" fillId="0" borderId="0" xfId="5" applyNumberFormat="1" applyFont="1" applyFill="1" applyBorder="1" applyAlignment="1" applyProtection="1">
      <alignment horizontal="right" vertical="center"/>
    </xf>
    <xf numFmtId="167" fontId="17" fillId="0" borderId="0" xfId="5" applyNumberFormat="1" applyFont="1" applyFill="1" applyBorder="1" applyAlignment="1" applyProtection="1">
      <alignment horizontal="right" vertical="center"/>
    </xf>
    <xf numFmtId="0" fontId="18" fillId="0" borderId="0" xfId="4" applyFont="1" applyFill="1" applyBorder="1" applyAlignment="1" applyProtection="1">
      <alignment horizontal="left" vertical="center"/>
    </xf>
    <xf numFmtId="167" fontId="19" fillId="0" borderId="0" xfId="5" applyNumberFormat="1" applyFont="1" applyFill="1" applyAlignment="1">
      <alignment horizontal="right" vertical="center"/>
    </xf>
    <xf numFmtId="165" fontId="19" fillId="0" borderId="0" xfId="5" applyNumberFormat="1" applyFont="1" applyFill="1" applyBorder="1" applyAlignment="1" applyProtection="1">
      <alignment horizontal="right" vertical="center"/>
    </xf>
    <xf numFmtId="0" fontId="19" fillId="0" borderId="0" xfId="5" applyFont="1" applyFill="1" applyAlignment="1">
      <alignment horizontal="right" vertical="center"/>
    </xf>
    <xf numFmtId="0" fontId="21" fillId="0" borderId="0" xfId="5" applyFont="1" applyFill="1" applyBorder="1"/>
    <xf numFmtId="165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/>
    <xf numFmtId="167" fontId="19" fillId="0" borderId="0" xfId="5" applyNumberFormat="1" applyFont="1" applyFill="1" applyBorder="1" applyAlignment="1" applyProtection="1">
      <alignment horizontal="right" vertical="center"/>
    </xf>
    <xf numFmtId="167" fontId="19" fillId="0" borderId="0" xfId="0" applyNumberFormat="1" applyFont="1" applyFill="1" applyBorder="1" applyAlignment="1" applyProtection="1">
      <alignment horizontal="right" vertical="center"/>
      <protection locked="0"/>
    </xf>
    <xf numFmtId="168" fontId="19" fillId="0" borderId="0" xfId="5" applyNumberFormat="1" applyFont="1" applyFill="1" applyBorder="1" applyAlignment="1">
      <alignment horizontal="right" vertical="center"/>
    </xf>
    <xf numFmtId="167" fontId="19" fillId="0" borderId="0" xfId="5" applyNumberFormat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right" vertical="center"/>
    </xf>
    <xf numFmtId="165" fontId="19" fillId="0" borderId="0" xfId="5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0" fontId="17" fillId="0" borderId="0" xfId="0" applyFont="1" applyFill="1" applyBorder="1"/>
    <xf numFmtId="0" fontId="21" fillId="0" borderId="0" xfId="7" applyFont="1" applyFill="1" applyBorder="1"/>
  </cellXfs>
  <cellStyles count="8">
    <cellStyle name="Border" xfId="1"/>
    <cellStyle name="Comma_Data Proyecto Antamina" xfId="2"/>
    <cellStyle name="No-definido" xfId="3"/>
    <cellStyle name="Normal" xfId="0" builtinId="0"/>
    <cellStyle name="Normal_IEC12005" xfId="4"/>
    <cellStyle name="Normal_IEC12007" xfId="5"/>
    <cellStyle name="Normal_IEC12009" xfId="6"/>
    <cellStyle name="Normal_pag_1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11111"/>
      <rgbColor rgb="00FFFF00"/>
      <rgbColor rgb="00FF00FF"/>
      <rgbColor rgb="0000FFFF"/>
      <rgbColor rgb="00800000"/>
      <rgbColor rgb="00008000"/>
      <rgbColor rgb="00BCBC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8080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220"/>
  <sheetViews>
    <sheetView showGridLines="0" tabSelected="1" zoomScale="110" zoomScaleNormal="110" workbookViewId="0">
      <selection activeCell="U16" sqref="U16"/>
    </sheetView>
  </sheetViews>
  <sheetFormatPr baseColWidth="10" defaultColWidth="9.7109375" defaultRowHeight="13.5" x14ac:dyDescent="0.2"/>
  <cols>
    <col min="1" max="1" width="2.140625" style="3" customWidth="1"/>
    <col min="2" max="2" width="24.5703125" style="1" customWidth="1"/>
    <col min="3" max="3" width="7.7109375" style="7" hidden="1" customWidth="1"/>
    <col min="4" max="9" width="6.28515625" style="7" hidden="1" customWidth="1"/>
    <col min="10" max="15" width="6" style="7" customWidth="1"/>
    <col min="16" max="16" width="0.85546875" style="3" customWidth="1"/>
    <col min="17" max="16384" width="9.7109375" style="3"/>
  </cols>
  <sheetData>
    <row r="1" spans="1:17" ht="12" customHeight="1" x14ac:dyDescent="0.2">
      <c r="B1" s="2" t="s">
        <v>87</v>
      </c>
    </row>
    <row r="2" spans="1:17" ht="12" customHeight="1" x14ac:dyDescent="0.2">
      <c r="B2" s="4" t="s">
        <v>0</v>
      </c>
      <c r="I2" s="8"/>
      <c r="J2" s="8"/>
    </row>
    <row r="3" spans="1:17" ht="5.0999999999999996" customHeight="1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15" customHeight="1" x14ac:dyDescent="0.2">
      <c r="B4" s="27" t="s">
        <v>1</v>
      </c>
      <c r="C4" s="22">
        <v>2000</v>
      </c>
      <c r="D4" s="22">
        <v>2001</v>
      </c>
      <c r="E4" s="22">
        <v>2002</v>
      </c>
      <c r="F4" s="22">
        <v>2003</v>
      </c>
      <c r="G4" s="22">
        <v>2004</v>
      </c>
      <c r="H4" s="22">
        <v>2005</v>
      </c>
      <c r="I4" s="22">
        <v>2006</v>
      </c>
      <c r="J4" s="25">
        <v>2007</v>
      </c>
      <c r="K4" s="25">
        <v>2008</v>
      </c>
      <c r="L4" s="25">
        <v>2009</v>
      </c>
      <c r="M4" s="25">
        <v>2010</v>
      </c>
      <c r="N4" s="25">
        <v>2011</v>
      </c>
      <c r="O4" s="25" t="s">
        <v>74</v>
      </c>
    </row>
    <row r="5" spans="1:17" ht="6" customHeight="1" x14ac:dyDescent="0.2">
      <c r="B5" s="2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7" ht="10.7" customHeight="1" x14ac:dyDescent="0.2">
      <c r="B6" s="29" t="s">
        <v>2</v>
      </c>
      <c r="C6" s="17">
        <f t="shared" ref="C6:O6" si="0">SUM(C7:C94)</f>
        <v>553924.49453999987</v>
      </c>
      <c r="D6" s="17">
        <f t="shared" si="0"/>
        <v>722355.3455589998</v>
      </c>
      <c r="E6" s="17">
        <f t="shared" si="0"/>
        <v>844552.87496099994</v>
      </c>
      <c r="F6" s="17">
        <f t="shared" si="0"/>
        <v>842605.07863000024</v>
      </c>
      <c r="G6" s="17">
        <f t="shared" si="0"/>
        <v>1035574.0497300001</v>
      </c>
      <c r="H6" s="17">
        <f t="shared" si="0"/>
        <v>1009898.5723259998</v>
      </c>
      <c r="I6" s="17">
        <f t="shared" si="0"/>
        <v>1048472.4635900001</v>
      </c>
      <c r="J6" s="17">
        <f t="shared" si="0"/>
        <v>1190273.6039159992</v>
      </c>
      <c r="K6" s="17">
        <f t="shared" si="0"/>
        <v>1267866.5800789997</v>
      </c>
      <c r="L6" s="17">
        <f t="shared" si="0"/>
        <v>1276249.2028349999</v>
      </c>
      <c r="M6" s="17">
        <f t="shared" si="0"/>
        <v>1247184.0293920001</v>
      </c>
      <c r="N6" s="17">
        <f t="shared" si="0"/>
        <v>1235345.0680179996</v>
      </c>
      <c r="O6" s="17">
        <f t="shared" si="0"/>
        <v>1298563.8286840005</v>
      </c>
      <c r="Q6" s="15"/>
    </row>
    <row r="7" spans="1:17" ht="11.25" customHeight="1" x14ac:dyDescent="0.15">
      <c r="A7" s="3">
        <v>1</v>
      </c>
      <c r="B7" s="30" t="s">
        <v>9</v>
      </c>
      <c r="C7" s="18">
        <v>0</v>
      </c>
      <c r="D7" s="18">
        <v>161947.23828200001</v>
      </c>
      <c r="E7" s="18">
        <v>341412.1912</v>
      </c>
      <c r="F7" s="19">
        <v>267873.01508000004</v>
      </c>
      <c r="G7" s="18">
        <v>370956.74176</v>
      </c>
      <c r="H7" s="18">
        <v>383039.43559999997</v>
      </c>
      <c r="I7" s="18">
        <v>390774.86299999995</v>
      </c>
      <c r="J7" s="18">
        <v>341324.01130000001</v>
      </c>
      <c r="K7" s="18">
        <v>358179.30290000001</v>
      </c>
      <c r="L7" s="18">
        <v>344444.69769999996</v>
      </c>
      <c r="M7" s="18">
        <v>325043.20130000002</v>
      </c>
      <c r="N7" s="18">
        <v>347059.1974</v>
      </c>
      <c r="O7" s="18">
        <v>462832.33370000002</v>
      </c>
      <c r="Q7" s="15"/>
    </row>
    <row r="8" spans="1:17" ht="11.25" customHeight="1" x14ac:dyDescent="0.15">
      <c r="A8" s="3">
        <f>+A7+1</f>
        <v>2</v>
      </c>
      <c r="B8" s="30" t="s">
        <v>10</v>
      </c>
      <c r="C8" s="18">
        <v>339248.25591800001</v>
      </c>
      <c r="D8" s="18">
        <v>341946.78114400001</v>
      </c>
      <c r="E8" s="18">
        <v>344295.845218</v>
      </c>
      <c r="F8" s="19">
        <v>374655.13261800003</v>
      </c>
      <c r="G8" s="18">
        <v>397365.91089100001</v>
      </c>
      <c r="H8" s="18">
        <v>357611.64490300004</v>
      </c>
      <c r="I8" s="18">
        <v>361977.58275399997</v>
      </c>
      <c r="J8" s="18">
        <v>359661.16500599997</v>
      </c>
      <c r="K8" s="18">
        <v>349077.39400200004</v>
      </c>
      <c r="L8" s="18">
        <v>354039.03835399996</v>
      </c>
      <c r="M8" s="18">
        <v>334437.06645499991</v>
      </c>
      <c r="N8" s="18">
        <v>295841.53940199991</v>
      </c>
      <c r="O8" s="18">
        <v>311111.46747300006</v>
      </c>
      <c r="Q8" s="15"/>
    </row>
    <row r="9" spans="1:17" ht="11.25" customHeight="1" x14ac:dyDescent="0.15">
      <c r="A9" s="3">
        <f t="shared" ref="A9:A71" si="1">+A8+1</f>
        <v>3</v>
      </c>
      <c r="B9" s="30" t="s">
        <v>11</v>
      </c>
      <c r="C9" s="18">
        <v>71248.874399999986</v>
      </c>
      <c r="D9" s="18">
        <v>76987.300499999998</v>
      </c>
      <c r="E9" s="18">
        <v>86401.358999999997</v>
      </c>
      <c r="F9" s="19">
        <v>87327.266400000008</v>
      </c>
      <c r="G9" s="18">
        <v>88493.149799999999</v>
      </c>
      <c r="H9" s="18">
        <v>93541.644899999999</v>
      </c>
      <c r="I9" s="18">
        <v>96506.348400000003</v>
      </c>
      <c r="J9" s="18">
        <v>273959.74174899998</v>
      </c>
      <c r="K9" s="18">
        <v>324172.46453300002</v>
      </c>
      <c r="L9" s="18">
        <v>308369.91439799999</v>
      </c>
      <c r="M9" s="18">
        <v>312336.01296299999</v>
      </c>
      <c r="N9" s="18">
        <v>302904.68889599998</v>
      </c>
      <c r="O9" s="18">
        <v>278812.47314999998</v>
      </c>
      <c r="Q9" s="15"/>
    </row>
    <row r="10" spans="1:17" ht="11.25" customHeight="1" x14ac:dyDescent="0.15">
      <c r="A10" s="3">
        <f t="shared" si="1"/>
        <v>4</v>
      </c>
      <c r="B10" s="30" t="s">
        <v>6</v>
      </c>
      <c r="C10" s="18">
        <v>91663.900137000004</v>
      </c>
      <c r="D10" s="18">
        <v>85183.594710000005</v>
      </c>
      <c r="E10" s="18">
        <v>18226.524870000001</v>
      </c>
      <c r="F10" s="19">
        <v>51644.171537000002</v>
      </c>
      <c r="G10" s="18">
        <v>118526.95275400001</v>
      </c>
      <c r="H10" s="18">
        <v>109421.12074500001</v>
      </c>
      <c r="I10" s="18">
        <v>115625.751617</v>
      </c>
      <c r="J10" s="18">
        <v>119540.07797500002</v>
      </c>
      <c r="K10" s="18">
        <v>110769.29227999998</v>
      </c>
      <c r="L10" s="18">
        <v>107232.511169</v>
      </c>
      <c r="M10" s="18">
        <v>93015.124211000002</v>
      </c>
      <c r="N10" s="18">
        <v>95262.400116000004</v>
      </c>
      <c r="O10" s="18">
        <v>51875.648822999996</v>
      </c>
      <c r="Q10" s="15"/>
    </row>
    <row r="11" spans="1:17" ht="11.25" customHeight="1" x14ac:dyDescent="0.15">
      <c r="A11" s="3">
        <f t="shared" si="1"/>
        <v>5</v>
      </c>
      <c r="B11" s="30" t="s">
        <v>77</v>
      </c>
      <c r="C11" s="18"/>
      <c r="D11" s="18"/>
      <c r="E11" s="18"/>
      <c r="F11" s="18"/>
      <c r="G11" s="18"/>
      <c r="H11" s="18"/>
      <c r="I11" s="18"/>
      <c r="J11" s="18">
        <v>0</v>
      </c>
      <c r="K11" s="18">
        <v>7674.5385660000011</v>
      </c>
      <c r="L11" s="18">
        <v>38643.612430000001</v>
      </c>
      <c r="M11" s="18">
        <v>43657.058119999994</v>
      </c>
      <c r="N11" s="18">
        <v>40244.730309999999</v>
      </c>
      <c r="O11" s="18">
        <v>37673.181240000005</v>
      </c>
      <c r="Q11" s="15"/>
    </row>
    <row r="12" spans="1:17" ht="11.25" customHeight="1" x14ac:dyDescent="0.15">
      <c r="A12" s="3">
        <f t="shared" si="1"/>
        <v>6</v>
      </c>
      <c r="B12" s="30" t="s">
        <v>66</v>
      </c>
      <c r="C12" s="18">
        <v>800.73423100000002</v>
      </c>
      <c r="D12" s="18">
        <v>1591.406058</v>
      </c>
      <c r="E12" s="18">
        <v>2320.9318720000001</v>
      </c>
      <c r="F12" s="19">
        <v>2302.1011429999999</v>
      </c>
      <c r="G12" s="18">
        <v>2291.1267330000001</v>
      </c>
      <c r="H12" s="18">
        <v>2685.1840340000003</v>
      </c>
      <c r="I12" s="18">
        <v>2586.4838580000001</v>
      </c>
      <c r="J12" s="18">
        <v>5182.9928559999998</v>
      </c>
      <c r="K12" s="18">
        <v>11812.235504999999</v>
      </c>
      <c r="L12" s="18">
        <v>18913.426888999998</v>
      </c>
      <c r="M12" s="18">
        <v>22325.189011999999</v>
      </c>
      <c r="N12" s="18">
        <v>26957.512781999998</v>
      </c>
      <c r="O12" s="18">
        <v>33968.202620000004</v>
      </c>
      <c r="Q12" s="15"/>
    </row>
    <row r="13" spans="1:17" ht="11.25" customHeight="1" x14ac:dyDescent="0.15">
      <c r="A13" s="3">
        <f t="shared" si="1"/>
        <v>7</v>
      </c>
      <c r="B13" s="30" t="s">
        <v>24</v>
      </c>
      <c r="C13" s="18">
        <v>815.0661429999999</v>
      </c>
      <c r="D13" s="18">
        <v>1279.0622800000001</v>
      </c>
      <c r="E13" s="18">
        <v>752.15919999999994</v>
      </c>
      <c r="F13" s="18">
        <v>995.94830000000024</v>
      </c>
      <c r="G13" s="18">
        <v>643.64660000000003</v>
      </c>
      <c r="H13" s="18">
        <v>881.68450000000007</v>
      </c>
      <c r="I13" s="18">
        <v>2241.6331999999998</v>
      </c>
      <c r="J13" s="18">
        <v>3385.0346</v>
      </c>
      <c r="K13" s="18">
        <v>8984.7231000000011</v>
      </c>
      <c r="L13" s="18">
        <v>9919.1681000000008</v>
      </c>
      <c r="M13" s="18">
        <v>18284.184700000002</v>
      </c>
      <c r="N13" s="18">
        <v>24346.664199999999</v>
      </c>
      <c r="O13" s="18">
        <v>23999.952300000001</v>
      </c>
      <c r="Q13" s="15"/>
    </row>
    <row r="14" spans="1:17" ht="11.25" customHeight="1" x14ac:dyDescent="0.15">
      <c r="A14" s="3">
        <f t="shared" si="1"/>
        <v>8</v>
      </c>
      <c r="B14" s="30" t="s">
        <v>12</v>
      </c>
      <c r="C14" s="18">
        <v>8374.7098999999998</v>
      </c>
      <c r="D14" s="18">
        <v>8918.8246999999992</v>
      </c>
      <c r="E14" s="18">
        <v>9457.2543000000005</v>
      </c>
      <c r="F14" s="19">
        <v>11257.305500000002</v>
      </c>
      <c r="G14" s="18">
        <v>12484.307200000001</v>
      </c>
      <c r="H14" s="18">
        <v>16086.202400000002</v>
      </c>
      <c r="I14" s="18">
        <v>17993.054410000001</v>
      </c>
      <c r="J14" s="18">
        <v>18062.843158000003</v>
      </c>
      <c r="K14" s="18">
        <v>24687.167680000002</v>
      </c>
      <c r="L14" s="18">
        <v>24041.799610000002</v>
      </c>
      <c r="M14" s="18">
        <v>23154.080000000002</v>
      </c>
      <c r="N14" s="18">
        <v>22576.134152999999</v>
      </c>
      <c r="O14" s="18">
        <v>20887.052057999997</v>
      </c>
      <c r="Q14" s="15"/>
    </row>
    <row r="15" spans="1:17" ht="11.25" customHeight="1" x14ac:dyDescent="0.15">
      <c r="A15" s="3">
        <f t="shared" si="1"/>
        <v>9</v>
      </c>
      <c r="B15" s="30" t="s">
        <v>76</v>
      </c>
      <c r="C15" s="18">
        <v>17908.0828</v>
      </c>
      <c r="D15" s="18">
        <v>16508.512200000001</v>
      </c>
      <c r="E15" s="18">
        <v>15473.234728000001</v>
      </c>
      <c r="F15" s="19">
        <v>16225.212097</v>
      </c>
      <c r="G15" s="18">
        <v>14679.417494999998</v>
      </c>
      <c r="H15" s="18">
        <v>15160.983486000003</v>
      </c>
      <c r="I15" s="18">
        <v>17223.822013000001</v>
      </c>
      <c r="J15" s="18">
        <v>18771.902087999999</v>
      </c>
      <c r="K15" s="18">
        <v>20684.880465999995</v>
      </c>
      <c r="L15" s="18">
        <v>18443.211391000001</v>
      </c>
      <c r="M15" s="18">
        <v>19667.632038000003</v>
      </c>
      <c r="N15" s="18">
        <v>20313.315420999999</v>
      </c>
      <c r="O15" s="18">
        <v>20258.472892999998</v>
      </c>
      <c r="Q15" s="15"/>
    </row>
    <row r="16" spans="1:17" ht="11.25" customHeight="1" x14ac:dyDescent="0.15">
      <c r="A16" s="3">
        <f t="shared" si="1"/>
        <v>10</v>
      </c>
      <c r="B16" s="30" t="s">
        <v>14</v>
      </c>
      <c r="C16" s="18"/>
      <c r="D16" s="18"/>
      <c r="E16" s="18"/>
      <c r="F16" s="18"/>
      <c r="G16" s="18"/>
      <c r="H16" s="18"/>
      <c r="I16" s="18">
        <v>4936.2415010000004</v>
      </c>
      <c r="J16" s="18">
        <v>7061.6116090000005</v>
      </c>
      <c r="K16" s="18">
        <v>5660.4270919999999</v>
      </c>
      <c r="L16" s="18">
        <v>5693.8215609999988</v>
      </c>
      <c r="M16" s="18">
        <v>6548.5650779999996</v>
      </c>
      <c r="N16" s="18">
        <v>8472.4672010000013</v>
      </c>
      <c r="O16" s="18">
        <v>5919.0418219999992</v>
      </c>
      <c r="Q16" s="15"/>
    </row>
    <row r="17" spans="1:17" ht="11.25" customHeight="1" x14ac:dyDescent="0.15">
      <c r="A17" s="3">
        <f t="shared" si="1"/>
        <v>11</v>
      </c>
      <c r="B17" s="30" t="s">
        <v>30</v>
      </c>
      <c r="C17" s="18"/>
      <c r="D17" s="18"/>
      <c r="E17" s="18">
        <v>2915.6130560000006</v>
      </c>
      <c r="F17" s="19">
        <v>4499.1407149999995</v>
      </c>
      <c r="G17" s="18">
        <v>4692.4809359999999</v>
      </c>
      <c r="H17" s="18">
        <v>5153.1371669999999</v>
      </c>
      <c r="I17" s="18">
        <v>6191.6926000000003</v>
      </c>
      <c r="J17" s="18">
        <v>5239.6414010000008</v>
      </c>
      <c r="K17" s="18">
        <v>5497.2554490000002</v>
      </c>
      <c r="L17" s="18">
        <v>3138.4376499999998</v>
      </c>
      <c r="M17" s="18">
        <v>3736.9485290000002</v>
      </c>
      <c r="N17" s="18">
        <v>4790.8270000000002</v>
      </c>
      <c r="O17" s="18">
        <v>5446.6130199999998</v>
      </c>
      <c r="Q17" s="15"/>
    </row>
    <row r="18" spans="1:17" ht="11.25" customHeight="1" x14ac:dyDescent="0.15">
      <c r="A18" s="3">
        <f t="shared" si="1"/>
        <v>12</v>
      </c>
      <c r="B18" s="30" t="s">
        <v>21</v>
      </c>
      <c r="C18" s="18">
        <v>964.57631600000002</v>
      </c>
      <c r="D18" s="18">
        <v>1199.5692710000001</v>
      </c>
      <c r="E18" s="18">
        <v>2071.4812889999998</v>
      </c>
      <c r="F18" s="19">
        <v>2364.1150939999998</v>
      </c>
      <c r="G18" s="18">
        <v>2269.5799760000004</v>
      </c>
      <c r="H18" s="18">
        <v>2491.2323940000001</v>
      </c>
      <c r="I18" s="18">
        <v>3901.6278569999999</v>
      </c>
      <c r="J18" s="18">
        <v>5330.4026040000008</v>
      </c>
      <c r="K18" s="18">
        <v>5455.7747760000002</v>
      </c>
      <c r="L18" s="18">
        <v>6524.4869950000002</v>
      </c>
      <c r="M18" s="18">
        <v>6412.7878859999992</v>
      </c>
      <c r="N18" s="18">
        <v>6935.2976130000006</v>
      </c>
      <c r="O18" s="18">
        <v>5033.545983</v>
      </c>
      <c r="Q18" s="15"/>
    </row>
    <row r="19" spans="1:17" ht="11.25" customHeight="1" x14ac:dyDescent="0.15">
      <c r="A19" s="3">
        <f t="shared" si="1"/>
        <v>13</v>
      </c>
      <c r="B19" s="30" t="s">
        <v>29</v>
      </c>
      <c r="C19" s="18">
        <v>2695.4874130000003</v>
      </c>
      <c r="D19" s="18">
        <v>2848.423135</v>
      </c>
      <c r="E19" s="18">
        <v>1965.3342080000002</v>
      </c>
      <c r="F19" s="18">
        <v>1128.154462</v>
      </c>
      <c r="G19" s="18">
        <v>1529.7203989999998</v>
      </c>
      <c r="H19" s="18">
        <v>1340.7403429999999</v>
      </c>
      <c r="I19" s="18">
        <v>1709.3759770000001</v>
      </c>
      <c r="J19" s="18">
        <v>2175.3982999999998</v>
      </c>
      <c r="K19" s="18">
        <v>3041.592521</v>
      </c>
      <c r="L19" s="18">
        <v>4812.2042730000003</v>
      </c>
      <c r="M19" s="18">
        <v>6022.5152410000001</v>
      </c>
      <c r="N19" s="18">
        <v>4701.9952889999995</v>
      </c>
      <c r="O19" s="18">
        <v>4372.7429329999995</v>
      </c>
      <c r="Q19" s="15"/>
    </row>
    <row r="20" spans="1:17" ht="11.25" customHeight="1" x14ac:dyDescent="0.15">
      <c r="A20" s="3">
        <f t="shared" si="1"/>
        <v>14</v>
      </c>
      <c r="B20" s="30" t="s">
        <v>13</v>
      </c>
      <c r="C20" s="18">
        <v>4442.7938400000003</v>
      </c>
      <c r="D20" s="18">
        <v>6079.7778099999996</v>
      </c>
      <c r="E20" s="18">
        <v>2118.7222000000002</v>
      </c>
      <c r="F20" s="19">
        <v>5016.3974500000013</v>
      </c>
      <c r="G20" s="18">
        <v>3478.1965089999999</v>
      </c>
      <c r="H20" s="18">
        <v>2736.5201290000005</v>
      </c>
      <c r="I20" s="18">
        <v>3903.5152380000004</v>
      </c>
      <c r="J20" s="18">
        <v>3434.3309580000005</v>
      </c>
      <c r="K20" s="18">
        <v>2901.8035310000005</v>
      </c>
      <c r="L20" s="18">
        <v>2917.2226299999998</v>
      </c>
      <c r="M20" s="18">
        <v>3574.1471799999999</v>
      </c>
      <c r="N20" s="18">
        <v>3727.4772100000005</v>
      </c>
      <c r="O20" s="18">
        <v>3954.7343099999998</v>
      </c>
      <c r="Q20" s="15"/>
    </row>
    <row r="21" spans="1:17" ht="11.25" customHeight="1" x14ac:dyDescent="0.15">
      <c r="A21" s="3">
        <f t="shared" si="1"/>
        <v>15</v>
      </c>
      <c r="B21" s="30" t="s">
        <v>16</v>
      </c>
      <c r="C21" s="18">
        <v>590.23732299999995</v>
      </c>
      <c r="D21" s="18">
        <v>660.83221800000001</v>
      </c>
      <c r="E21" s="18">
        <v>770.08567400000004</v>
      </c>
      <c r="F21" s="19">
        <v>735.02894900000001</v>
      </c>
      <c r="G21" s="18">
        <v>1070.6549680000001</v>
      </c>
      <c r="H21" s="18">
        <v>1274.2433769999998</v>
      </c>
      <c r="I21" s="18">
        <v>2142.726404</v>
      </c>
      <c r="J21" s="18">
        <v>2210.7213970000003</v>
      </c>
      <c r="K21" s="18">
        <v>2692.9116200000003</v>
      </c>
      <c r="L21" s="18">
        <v>2940.516271</v>
      </c>
      <c r="M21" s="18">
        <v>3599.4915649999998</v>
      </c>
      <c r="N21" s="18">
        <v>3212.8809469999997</v>
      </c>
      <c r="O21" s="18">
        <v>2706.1525470000001</v>
      </c>
      <c r="Q21" s="15"/>
    </row>
    <row r="22" spans="1:17" ht="11.25" customHeight="1" x14ac:dyDescent="0.15">
      <c r="A22" s="3">
        <f t="shared" si="1"/>
        <v>16</v>
      </c>
      <c r="B22" s="30" t="s">
        <v>88</v>
      </c>
      <c r="C22" s="18"/>
      <c r="D22" s="18"/>
      <c r="E22" s="18"/>
      <c r="F22" s="19"/>
      <c r="G22" s="18"/>
      <c r="H22" s="18"/>
      <c r="I22" s="18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2540.2671659999996</v>
      </c>
      <c r="Q22" s="15"/>
    </row>
    <row r="23" spans="1:17" ht="11.25" customHeight="1" x14ac:dyDescent="0.15">
      <c r="A23" s="3">
        <f t="shared" si="1"/>
        <v>17</v>
      </c>
      <c r="B23" s="30" t="s">
        <v>67</v>
      </c>
      <c r="C23" s="18">
        <v>2525.7393000000002</v>
      </c>
      <c r="D23" s="18">
        <v>2879.5861</v>
      </c>
      <c r="E23" s="18">
        <v>3083.689800000001</v>
      </c>
      <c r="F23" s="19">
        <v>3111.0124000000001</v>
      </c>
      <c r="G23" s="18">
        <v>3331.2237000000005</v>
      </c>
      <c r="H23" s="18">
        <v>3202.6487000000002</v>
      </c>
      <c r="I23" s="18">
        <v>2871.6450130000003</v>
      </c>
      <c r="J23" s="18">
        <v>3917.4600369999994</v>
      </c>
      <c r="K23" s="18">
        <v>2836.274539</v>
      </c>
      <c r="L23" s="18">
        <v>2866.3371360000001</v>
      </c>
      <c r="M23" s="18">
        <v>2908.2581759999998</v>
      </c>
      <c r="N23" s="18">
        <v>3181.2602969999998</v>
      </c>
      <c r="O23" s="18">
        <v>2394.4638049999994</v>
      </c>
      <c r="Q23" s="15"/>
    </row>
    <row r="24" spans="1:17" ht="11.25" customHeight="1" x14ac:dyDescent="0.15">
      <c r="A24" s="3">
        <f t="shared" si="1"/>
        <v>18</v>
      </c>
      <c r="B24" s="30" t="s">
        <v>85</v>
      </c>
      <c r="C24" s="18"/>
      <c r="D24" s="18"/>
      <c r="E24" s="18"/>
      <c r="F24" s="18"/>
      <c r="G24" s="18"/>
      <c r="H24" s="18"/>
      <c r="I24" s="18"/>
      <c r="J24" s="18">
        <v>0</v>
      </c>
      <c r="K24" s="18">
        <v>1353.7567730000001</v>
      </c>
      <c r="L24" s="18">
        <v>1389.0053350000001</v>
      </c>
      <c r="M24" s="18">
        <v>1253.7616120000002</v>
      </c>
      <c r="N24" s="18">
        <v>1271.0567880000001</v>
      </c>
      <c r="O24" s="18">
        <v>2393.9877040000001</v>
      </c>
      <c r="Q24" s="15"/>
    </row>
    <row r="25" spans="1:17" ht="11.25" customHeight="1" x14ac:dyDescent="0.15">
      <c r="A25" s="3">
        <f t="shared" si="1"/>
        <v>19</v>
      </c>
      <c r="B25" s="30" t="s">
        <v>64</v>
      </c>
      <c r="C25" s="18">
        <v>357.38712199999998</v>
      </c>
      <c r="D25" s="18">
        <v>655.01945799999999</v>
      </c>
      <c r="E25" s="18">
        <v>1362.6164000000001</v>
      </c>
      <c r="F25" s="19">
        <v>1973.1961100000001</v>
      </c>
      <c r="G25" s="18">
        <v>1875.3180500000001</v>
      </c>
      <c r="H25" s="18">
        <v>1942.0551799999998</v>
      </c>
      <c r="I25" s="18">
        <v>1850.8885320000002</v>
      </c>
      <c r="J25" s="18">
        <v>2242.8601619999999</v>
      </c>
      <c r="K25" s="18">
        <v>2304.1886499999996</v>
      </c>
      <c r="L25" s="18">
        <v>2175.6922330000002</v>
      </c>
      <c r="M25" s="18">
        <v>2276.5294579999995</v>
      </c>
      <c r="N25" s="18">
        <v>2050.0552699999998</v>
      </c>
      <c r="O25" s="18">
        <v>2349.7184940000002</v>
      </c>
      <c r="Q25" s="15"/>
    </row>
    <row r="26" spans="1:17" ht="11.25" customHeight="1" x14ac:dyDescent="0.15">
      <c r="A26" s="3">
        <f t="shared" si="1"/>
        <v>20</v>
      </c>
      <c r="B26" s="30" t="s">
        <v>15</v>
      </c>
      <c r="C26" s="18">
        <v>0</v>
      </c>
      <c r="D26" s="18"/>
      <c r="E26" s="18"/>
      <c r="F26" s="18"/>
      <c r="G26" s="18">
        <v>545.48508800000002</v>
      </c>
      <c r="H26" s="18">
        <v>1626.935436</v>
      </c>
      <c r="I26" s="18">
        <v>2387.5293999999994</v>
      </c>
      <c r="J26" s="18">
        <v>3012.7139969999998</v>
      </c>
      <c r="K26" s="18">
        <v>2928.8824040000009</v>
      </c>
      <c r="L26" s="18">
        <v>2926.6905780000006</v>
      </c>
      <c r="M26" s="18">
        <v>2272.1650870000003</v>
      </c>
      <c r="N26" s="18">
        <v>2103.1950820000002</v>
      </c>
      <c r="O26" s="18">
        <v>2228.051868</v>
      </c>
      <c r="Q26" s="15"/>
    </row>
    <row r="27" spans="1:17" ht="11.25" customHeight="1" x14ac:dyDescent="0.15">
      <c r="A27" s="3">
        <f t="shared" si="1"/>
        <v>21</v>
      </c>
      <c r="B27" s="30" t="s">
        <v>63</v>
      </c>
      <c r="C27" s="18"/>
      <c r="D27" s="18"/>
      <c r="E27" s="18"/>
      <c r="F27" s="18"/>
      <c r="G27" s="18"/>
      <c r="H27" s="18"/>
      <c r="I27" s="18"/>
      <c r="J27" s="18">
        <v>0</v>
      </c>
      <c r="K27" s="18">
        <v>0</v>
      </c>
      <c r="L27" s="18">
        <v>0</v>
      </c>
      <c r="M27" s="18">
        <v>21.052800000000001</v>
      </c>
      <c r="N27" s="18">
        <v>2061.5851819999998</v>
      </c>
      <c r="O27" s="18">
        <v>2175.0934249999996</v>
      </c>
      <c r="Q27" s="15"/>
    </row>
    <row r="28" spans="1:17" ht="11.25" customHeight="1" x14ac:dyDescent="0.15">
      <c r="A28" s="3">
        <f t="shared" si="1"/>
        <v>22</v>
      </c>
      <c r="B28" s="30" t="s">
        <v>31</v>
      </c>
      <c r="C28" s="18">
        <v>852.51120000000003</v>
      </c>
      <c r="D28" s="18">
        <v>1118.9684</v>
      </c>
      <c r="E28" s="18">
        <v>1132.6752999999999</v>
      </c>
      <c r="F28" s="18">
        <v>996.12295000000006</v>
      </c>
      <c r="G28" s="18">
        <v>1022.34</v>
      </c>
      <c r="H28" s="18">
        <v>883.74748999999997</v>
      </c>
      <c r="I28" s="18">
        <v>979.10020000000009</v>
      </c>
      <c r="J28" s="18">
        <v>1095.2738999999999</v>
      </c>
      <c r="K28" s="18">
        <v>1211.46676</v>
      </c>
      <c r="L28" s="18">
        <v>2477.5445</v>
      </c>
      <c r="M28" s="18">
        <v>3117.0535999999997</v>
      </c>
      <c r="N28" s="18">
        <v>2599.5184000000004</v>
      </c>
      <c r="O28" s="18">
        <v>2080.5738000000001</v>
      </c>
      <c r="Q28" s="15"/>
    </row>
    <row r="29" spans="1:17" ht="11.25" customHeight="1" x14ac:dyDescent="0.15">
      <c r="A29" s="3">
        <f t="shared" si="1"/>
        <v>23</v>
      </c>
      <c r="B29" s="30" t="s">
        <v>17</v>
      </c>
      <c r="C29" s="18">
        <v>1123.990184</v>
      </c>
      <c r="D29" s="18">
        <v>1031.4507799999999</v>
      </c>
      <c r="E29" s="18">
        <v>1154.0709649999999</v>
      </c>
      <c r="F29" s="18">
        <v>1372.1606220000001</v>
      </c>
      <c r="G29" s="18">
        <v>1527.973475</v>
      </c>
      <c r="H29" s="18">
        <v>1494.132204</v>
      </c>
      <c r="I29" s="18">
        <v>1664.173861</v>
      </c>
      <c r="J29" s="18">
        <v>1292.634004</v>
      </c>
      <c r="K29" s="18">
        <v>996.89300399999991</v>
      </c>
      <c r="L29" s="18">
        <v>1026.8401039999999</v>
      </c>
      <c r="M29" s="18">
        <v>1298.4381400000002</v>
      </c>
      <c r="N29" s="18">
        <v>2050.1637730000002</v>
      </c>
      <c r="O29" s="18">
        <v>2003.039115</v>
      </c>
      <c r="Q29" s="15"/>
    </row>
    <row r="30" spans="1:17" ht="11.25" customHeight="1" x14ac:dyDescent="0.15">
      <c r="A30" s="3">
        <f t="shared" si="1"/>
        <v>24</v>
      </c>
      <c r="B30" s="30" t="s">
        <v>84</v>
      </c>
      <c r="C30" s="18">
        <v>1924.8248140000001</v>
      </c>
      <c r="D30" s="18">
        <v>1883.4717249999999</v>
      </c>
      <c r="E30" s="18">
        <v>1689.249746</v>
      </c>
      <c r="F30" s="18">
        <v>2337.3050600000001</v>
      </c>
      <c r="G30" s="18">
        <v>1433.714868</v>
      </c>
      <c r="H30" s="18">
        <v>1644.3153299999999</v>
      </c>
      <c r="I30" s="18">
        <v>3828.1535320000003</v>
      </c>
      <c r="J30" s="18">
        <v>4486.5777749999997</v>
      </c>
      <c r="K30" s="18">
        <v>4957.2855739999995</v>
      </c>
      <c r="L30" s="18">
        <v>4949.7021870000008</v>
      </c>
      <c r="M30" s="18">
        <v>3811.8656470000001</v>
      </c>
      <c r="N30" s="18">
        <v>3113.4334569999996</v>
      </c>
      <c r="O30" s="18">
        <v>1434.1278830000001</v>
      </c>
      <c r="Q30" s="15"/>
    </row>
    <row r="31" spans="1:17" ht="11.25" customHeight="1" x14ac:dyDescent="0.15">
      <c r="A31" s="3">
        <f t="shared" si="1"/>
        <v>25</v>
      </c>
      <c r="B31" s="30" t="s">
        <v>33</v>
      </c>
      <c r="C31" s="18"/>
      <c r="D31" s="18"/>
      <c r="E31" s="18"/>
      <c r="F31" s="18"/>
      <c r="G31" s="18"/>
      <c r="H31" s="18"/>
      <c r="I31" s="18"/>
      <c r="J31" s="18"/>
      <c r="K31" s="18">
        <v>115.36000000000001</v>
      </c>
      <c r="L31" s="18">
        <v>220.2595</v>
      </c>
      <c r="M31" s="18">
        <v>867.61235999999997</v>
      </c>
      <c r="N31" s="18">
        <v>1321.1399170000002</v>
      </c>
      <c r="O31" s="18">
        <v>1260.1653079999999</v>
      </c>
      <c r="Q31" s="15"/>
    </row>
    <row r="32" spans="1:17" ht="11.25" customHeight="1" x14ac:dyDescent="0.15">
      <c r="A32" s="3">
        <f t="shared" si="1"/>
        <v>26</v>
      </c>
      <c r="B32" s="30" t="s">
        <v>35</v>
      </c>
      <c r="C32" s="18"/>
      <c r="D32" s="18"/>
      <c r="E32" s="18"/>
      <c r="F32" s="18"/>
      <c r="G32" s="18"/>
      <c r="H32" s="18"/>
      <c r="I32" s="18"/>
      <c r="J32" s="18">
        <v>0</v>
      </c>
      <c r="K32" s="18">
        <v>0</v>
      </c>
      <c r="L32" s="18">
        <v>699.28526199999999</v>
      </c>
      <c r="M32" s="18">
        <v>629.32696099999998</v>
      </c>
      <c r="N32" s="18">
        <v>1110.8733400000001</v>
      </c>
      <c r="O32" s="18">
        <v>1033.201658</v>
      </c>
      <c r="Q32" s="15"/>
    </row>
    <row r="33" spans="1:17" ht="11.25" customHeight="1" x14ac:dyDescent="0.15">
      <c r="A33" s="3">
        <f t="shared" si="1"/>
        <v>27</v>
      </c>
      <c r="B33" s="30" t="s">
        <v>99</v>
      </c>
      <c r="C33" s="18"/>
      <c r="D33" s="18"/>
      <c r="E33" s="18"/>
      <c r="F33" s="18"/>
      <c r="G33" s="18"/>
      <c r="H33" s="18"/>
      <c r="I33" s="18"/>
      <c r="J33" s="18">
        <v>0</v>
      </c>
      <c r="K33" s="18">
        <v>0</v>
      </c>
      <c r="L33" s="18">
        <v>89.218516999999991</v>
      </c>
      <c r="M33" s="18">
        <v>329.37339500000007</v>
      </c>
      <c r="N33" s="18">
        <v>442.89507300000002</v>
      </c>
      <c r="O33" s="18">
        <v>983.62491200000011</v>
      </c>
      <c r="Q33" s="15"/>
    </row>
    <row r="34" spans="1:17" ht="11.25" customHeight="1" x14ac:dyDescent="0.15">
      <c r="A34" s="3">
        <f t="shared" si="1"/>
        <v>28</v>
      </c>
      <c r="B34" s="30" t="s">
        <v>4</v>
      </c>
      <c r="C34" s="18">
        <v>1312.850792</v>
      </c>
      <c r="D34" s="18">
        <v>1398.530591</v>
      </c>
      <c r="E34" s="18">
        <v>1414.853378</v>
      </c>
      <c r="F34" s="18">
        <v>2231.7690229999998</v>
      </c>
      <c r="G34" s="18">
        <v>1879.3960739999998</v>
      </c>
      <c r="H34" s="18">
        <v>1721.6563709999998</v>
      </c>
      <c r="I34" s="18">
        <v>1852.6401189999997</v>
      </c>
      <c r="J34" s="18">
        <v>1824.2975650000001</v>
      </c>
      <c r="K34" s="18">
        <v>2124.341363</v>
      </c>
      <c r="L34" s="18">
        <v>1562.4682350000003</v>
      </c>
      <c r="M34" s="18">
        <v>1166.102946</v>
      </c>
      <c r="N34" s="18">
        <v>1148.3271110000001</v>
      </c>
      <c r="O34" s="18">
        <v>929.53241300000002</v>
      </c>
      <c r="Q34" s="15"/>
    </row>
    <row r="35" spans="1:17" ht="11.25" customHeight="1" x14ac:dyDescent="0.15">
      <c r="A35" s="3">
        <f t="shared" si="1"/>
        <v>29</v>
      </c>
      <c r="B35" s="30" t="s">
        <v>100</v>
      </c>
      <c r="C35" s="18"/>
      <c r="D35" s="18"/>
      <c r="E35" s="18"/>
      <c r="F35" s="18"/>
      <c r="G35" s="18"/>
      <c r="H35" s="18"/>
      <c r="I35" s="18"/>
      <c r="J35" s="18">
        <v>71.315821999999997</v>
      </c>
      <c r="K35" s="18">
        <v>32.895085999999999</v>
      </c>
      <c r="L35" s="18">
        <v>0</v>
      </c>
      <c r="M35" s="18">
        <v>0</v>
      </c>
      <c r="N35" s="18">
        <v>125.24578499999998</v>
      </c>
      <c r="O35" s="18">
        <v>715.49463900000001</v>
      </c>
      <c r="Q35" s="15"/>
    </row>
    <row r="36" spans="1:17" ht="11.25" customHeight="1" x14ac:dyDescent="0.15">
      <c r="A36" s="3">
        <f t="shared" si="1"/>
        <v>30</v>
      </c>
      <c r="B36" s="30" t="s">
        <v>34</v>
      </c>
      <c r="C36" s="18"/>
      <c r="D36" s="18"/>
      <c r="E36" s="18"/>
      <c r="F36" s="18"/>
      <c r="G36" s="18"/>
      <c r="H36" s="18"/>
      <c r="I36" s="18">
        <v>14.925039999999999</v>
      </c>
      <c r="J36" s="18">
        <v>258.31987400000003</v>
      </c>
      <c r="K36" s="18">
        <v>492.40709599999997</v>
      </c>
      <c r="L36" s="18">
        <v>825.28605100000004</v>
      </c>
      <c r="M36" s="18">
        <v>818.65830900000003</v>
      </c>
      <c r="N36" s="18">
        <v>711.14006400000005</v>
      </c>
      <c r="O36" s="18">
        <v>640.94038999999998</v>
      </c>
      <c r="Q36" s="15"/>
    </row>
    <row r="37" spans="1:17" ht="11.25" customHeight="1" x14ac:dyDescent="0.15">
      <c r="A37" s="3">
        <f t="shared" si="1"/>
        <v>31</v>
      </c>
      <c r="B37" s="30" t="s">
        <v>36</v>
      </c>
      <c r="C37" s="18">
        <v>71.62906000000001</v>
      </c>
      <c r="D37" s="18"/>
      <c r="E37" s="18"/>
      <c r="F37" s="18"/>
      <c r="G37" s="18"/>
      <c r="H37" s="18"/>
      <c r="I37" s="18"/>
      <c r="J37" s="18">
        <v>0</v>
      </c>
      <c r="K37" s="18">
        <v>0</v>
      </c>
      <c r="L37" s="18">
        <v>636.66147400000011</v>
      </c>
      <c r="M37" s="18">
        <v>943.85281899999995</v>
      </c>
      <c r="N37" s="18">
        <v>417.40341999999998</v>
      </c>
      <c r="O37" s="18">
        <v>530.215373</v>
      </c>
      <c r="Q37" s="15"/>
    </row>
    <row r="38" spans="1:17" ht="11.25" customHeight="1" x14ac:dyDescent="0.15">
      <c r="A38" s="3">
        <f t="shared" si="1"/>
        <v>32</v>
      </c>
      <c r="B38" s="30" t="s">
        <v>65</v>
      </c>
      <c r="C38" s="18"/>
      <c r="D38" s="18"/>
      <c r="E38" s="18"/>
      <c r="F38" s="18"/>
      <c r="G38" s="18"/>
      <c r="H38" s="18"/>
      <c r="I38" s="18"/>
      <c r="J38" s="18">
        <v>0</v>
      </c>
      <c r="K38" s="18">
        <v>0</v>
      </c>
      <c r="L38" s="18">
        <v>207.22800000000001</v>
      </c>
      <c r="M38" s="18">
        <v>473.56802400000004</v>
      </c>
      <c r="N38" s="18">
        <v>803.51999999999987</v>
      </c>
      <c r="O38" s="18">
        <v>475.09999999999997</v>
      </c>
      <c r="Q38" s="15"/>
    </row>
    <row r="39" spans="1:17" ht="11.25" customHeight="1" x14ac:dyDescent="0.15">
      <c r="A39" s="3">
        <f t="shared" si="1"/>
        <v>33</v>
      </c>
      <c r="B39" s="30" t="s">
        <v>101</v>
      </c>
      <c r="C39" s="18">
        <v>0</v>
      </c>
      <c r="D39" s="18"/>
      <c r="E39" s="18"/>
      <c r="F39" s="18"/>
      <c r="G39" s="18"/>
      <c r="H39" s="18">
        <v>95.870507000000003</v>
      </c>
      <c r="I39" s="18">
        <v>434.06505799999996</v>
      </c>
      <c r="J39" s="18">
        <v>523.36215399999992</v>
      </c>
      <c r="K39" s="18">
        <v>448.291923</v>
      </c>
      <c r="L39" s="18">
        <v>794.33332100000007</v>
      </c>
      <c r="M39" s="18">
        <v>675.23088400000006</v>
      </c>
      <c r="N39" s="18">
        <v>421.00720200000001</v>
      </c>
      <c r="O39" s="18">
        <v>464.91187300000007</v>
      </c>
      <c r="Q39" s="15"/>
    </row>
    <row r="40" spans="1:17" ht="11.25" customHeight="1" x14ac:dyDescent="0.15">
      <c r="A40" s="3">
        <f t="shared" si="1"/>
        <v>34</v>
      </c>
      <c r="B40" s="30" t="s">
        <v>18</v>
      </c>
      <c r="C40" s="18">
        <v>144.33403799999999</v>
      </c>
      <c r="D40" s="18">
        <v>220.27105699999998</v>
      </c>
      <c r="E40" s="18">
        <v>301.12703999999997</v>
      </c>
      <c r="F40" s="18">
        <v>123.97788099999998</v>
      </c>
      <c r="G40" s="18">
        <v>74.593479000000002</v>
      </c>
      <c r="H40" s="18">
        <v>74.629788999999988</v>
      </c>
      <c r="I40" s="18">
        <v>89.852314000000021</v>
      </c>
      <c r="J40" s="18">
        <v>270.66547300000002</v>
      </c>
      <c r="K40" s="18">
        <v>168.159514</v>
      </c>
      <c r="L40" s="18">
        <v>176.30539099999999</v>
      </c>
      <c r="M40" s="18">
        <v>302.09774699999997</v>
      </c>
      <c r="N40" s="18">
        <v>393.241488</v>
      </c>
      <c r="O40" s="18">
        <v>403.57954000000001</v>
      </c>
      <c r="Q40" s="15"/>
    </row>
    <row r="41" spans="1:17" ht="11.25" customHeight="1" x14ac:dyDescent="0.15">
      <c r="A41" s="3">
        <f t="shared" si="1"/>
        <v>35</v>
      </c>
      <c r="B41" s="30" t="s">
        <v>80</v>
      </c>
      <c r="C41" s="18"/>
      <c r="D41" s="18"/>
      <c r="E41" s="18"/>
      <c r="F41" s="18"/>
      <c r="G41" s="18"/>
      <c r="H41" s="18"/>
      <c r="I41" s="18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382.09591799999998</v>
      </c>
      <c r="Q41" s="15"/>
    </row>
    <row r="42" spans="1:17" ht="11.25" customHeight="1" x14ac:dyDescent="0.15">
      <c r="A42" s="3">
        <f t="shared" si="1"/>
        <v>36</v>
      </c>
      <c r="B42" s="30" t="s">
        <v>26</v>
      </c>
      <c r="C42" s="18">
        <v>404.02624900000001</v>
      </c>
      <c r="D42" s="18">
        <v>365.35907900000001</v>
      </c>
      <c r="E42" s="18">
        <v>416.17965599999997</v>
      </c>
      <c r="F42" s="18">
        <v>500.30810599999995</v>
      </c>
      <c r="G42" s="18">
        <v>444.09035099999994</v>
      </c>
      <c r="H42" s="18">
        <v>413.08232200000009</v>
      </c>
      <c r="I42" s="18">
        <v>573.01518400000009</v>
      </c>
      <c r="J42" s="18">
        <v>596.98960399999999</v>
      </c>
      <c r="K42" s="18">
        <v>1113.6032869999999</v>
      </c>
      <c r="L42" s="18">
        <v>1041.6374289999999</v>
      </c>
      <c r="M42" s="18">
        <v>687.56354500000009</v>
      </c>
      <c r="N42" s="18">
        <v>350.13425899999999</v>
      </c>
      <c r="O42" s="18">
        <v>366.83561199999997</v>
      </c>
      <c r="Q42" s="15"/>
    </row>
    <row r="43" spans="1:17" ht="11.25" customHeight="1" x14ac:dyDescent="0.15">
      <c r="A43" s="3">
        <f t="shared" si="1"/>
        <v>37</v>
      </c>
      <c r="B43" s="30" t="s">
        <v>38</v>
      </c>
      <c r="C43" s="18"/>
      <c r="D43" s="18"/>
      <c r="E43" s="18"/>
      <c r="F43" s="18"/>
      <c r="G43" s="18"/>
      <c r="H43" s="18"/>
      <c r="I43" s="18"/>
      <c r="J43" s="18">
        <v>0</v>
      </c>
      <c r="K43" s="18">
        <v>0</v>
      </c>
      <c r="L43" s="18">
        <v>0</v>
      </c>
      <c r="M43" s="18">
        <v>0</v>
      </c>
      <c r="N43" s="18">
        <v>296.54184500000002</v>
      </c>
      <c r="O43" s="18">
        <v>334.02569100000005</v>
      </c>
      <c r="Q43" s="15"/>
    </row>
    <row r="44" spans="1:17" ht="11.25" customHeight="1" x14ac:dyDescent="0.15">
      <c r="A44" s="3">
        <f t="shared" si="1"/>
        <v>38</v>
      </c>
      <c r="B44" s="30" t="s">
        <v>86</v>
      </c>
      <c r="C44" s="18"/>
      <c r="D44" s="18"/>
      <c r="E44" s="18"/>
      <c r="F44" s="18"/>
      <c r="G44" s="18"/>
      <c r="H44" s="18"/>
      <c r="I44" s="18"/>
      <c r="J44" s="18">
        <v>147.28913700000001</v>
      </c>
      <c r="K44" s="18">
        <v>94.054502000000014</v>
      </c>
      <c r="L44" s="18">
        <v>0</v>
      </c>
      <c r="M44" s="18">
        <v>149.28745900000001</v>
      </c>
      <c r="N44" s="18">
        <v>354.858498</v>
      </c>
      <c r="O44" s="18">
        <v>249.41854700000002</v>
      </c>
      <c r="Q44" s="15"/>
    </row>
    <row r="45" spans="1:17" ht="11.25" customHeight="1" x14ac:dyDescent="0.15">
      <c r="A45" s="3">
        <f t="shared" si="1"/>
        <v>39</v>
      </c>
      <c r="B45" s="30" t="s">
        <v>37</v>
      </c>
      <c r="C45" s="18"/>
      <c r="D45" s="18"/>
      <c r="E45" s="18"/>
      <c r="F45" s="18"/>
      <c r="G45" s="18"/>
      <c r="H45" s="18"/>
      <c r="I45" s="18"/>
      <c r="J45" s="18">
        <v>0</v>
      </c>
      <c r="K45" s="18">
        <v>0</v>
      </c>
      <c r="L45" s="18">
        <v>0</v>
      </c>
      <c r="M45" s="18">
        <v>0</v>
      </c>
      <c r="N45" s="18">
        <v>356.05469999999997</v>
      </c>
      <c r="O45" s="18">
        <v>244.4632</v>
      </c>
      <c r="Q45" s="15"/>
    </row>
    <row r="46" spans="1:17" ht="11.25" customHeight="1" x14ac:dyDescent="0.15">
      <c r="A46" s="3">
        <f t="shared" si="1"/>
        <v>40</v>
      </c>
      <c r="B46" s="30" t="s">
        <v>39</v>
      </c>
      <c r="C46" s="18"/>
      <c r="D46" s="18"/>
      <c r="E46" s="18"/>
      <c r="F46" s="18"/>
      <c r="G46" s="18"/>
      <c r="H46" s="18"/>
      <c r="I46" s="18"/>
      <c r="J46" s="18">
        <v>0</v>
      </c>
      <c r="K46" s="18">
        <v>0</v>
      </c>
      <c r="L46" s="18">
        <v>0</v>
      </c>
      <c r="M46" s="18">
        <v>0</v>
      </c>
      <c r="N46" s="18">
        <v>187.45439999999999</v>
      </c>
      <c r="O46" s="18">
        <v>234.79079999999999</v>
      </c>
      <c r="Q46" s="15"/>
    </row>
    <row r="47" spans="1:17" ht="11.25" hidden="1" customHeight="1" x14ac:dyDescent="0.15">
      <c r="A47" s="3">
        <f t="shared" si="1"/>
        <v>41</v>
      </c>
      <c r="B47" s="31" t="s">
        <v>82</v>
      </c>
      <c r="C47" s="20"/>
      <c r="D47" s="20"/>
      <c r="E47" s="20"/>
      <c r="F47" s="21"/>
      <c r="G47" s="20"/>
      <c r="H47" s="20"/>
      <c r="I47" s="20"/>
      <c r="J47" s="20"/>
      <c r="K47" s="20"/>
      <c r="L47" s="20"/>
      <c r="M47" s="20"/>
      <c r="N47" s="20"/>
      <c r="O47" s="20">
        <v>148.14599999999999</v>
      </c>
      <c r="Q47" s="15"/>
    </row>
    <row r="48" spans="1:17" ht="11.25" hidden="1" customHeight="1" x14ac:dyDescent="0.15">
      <c r="A48" s="3">
        <f t="shared" si="1"/>
        <v>42</v>
      </c>
      <c r="B48" s="31" t="s">
        <v>28</v>
      </c>
      <c r="C48" s="20">
        <v>368.51719799999989</v>
      </c>
      <c r="D48" s="20">
        <v>342.28628599999996</v>
      </c>
      <c r="E48" s="20">
        <v>383.241469</v>
      </c>
      <c r="F48" s="21">
        <v>323.52521500000006</v>
      </c>
      <c r="G48" s="20">
        <v>399.608746</v>
      </c>
      <c r="H48" s="20">
        <v>382.39378300000004</v>
      </c>
      <c r="I48" s="20">
        <v>473.11088400000006</v>
      </c>
      <c r="J48" s="20">
        <v>524.13637000000006</v>
      </c>
      <c r="K48" s="20">
        <v>294.56185899999997</v>
      </c>
      <c r="L48" s="20">
        <v>203.39269499999997</v>
      </c>
      <c r="M48" s="20">
        <v>91.561885999999987</v>
      </c>
      <c r="N48" s="20">
        <v>164.56019000000001</v>
      </c>
      <c r="O48" s="20">
        <v>146.987109</v>
      </c>
      <c r="Q48" s="15"/>
    </row>
    <row r="49" spans="1:17" ht="11.25" hidden="1" customHeight="1" x14ac:dyDescent="0.15">
      <c r="A49" s="3">
        <f t="shared" si="1"/>
        <v>43</v>
      </c>
      <c r="B49" s="31" t="s">
        <v>27</v>
      </c>
      <c r="C49" s="20">
        <v>299.92532000000006</v>
      </c>
      <c r="D49" s="20">
        <v>356.847804</v>
      </c>
      <c r="E49" s="20">
        <v>263.39590299999998</v>
      </c>
      <c r="F49" s="21">
        <v>344.26241999999996</v>
      </c>
      <c r="G49" s="20">
        <v>465.17842399999995</v>
      </c>
      <c r="H49" s="20">
        <v>416.10484200000002</v>
      </c>
      <c r="I49" s="20">
        <v>558.82146100000011</v>
      </c>
      <c r="J49" s="20">
        <v>639.040075</v>
      </c>
      <c r="K49" s="20">
        <v>973.92315800000006</v>
      </c>
      <c r="L49" s="20">
        <v>1254.2067299999999</v>
      </c>
      <c r="M49" s="20">
        <v>903.17341699999997</v>
      </c>
      <c r="N49" s="20">
        <v>316.97989399999994</v>
      </c>
      <c r="O49" s="20">
        <v>123.24012100000002</v>
      </c>
      <c r="Q49" s="15"/>
    </row>
    <row r="50" spans="1:17" ht="11.25" hidden="1" customHeight="1" x14ac:dyDescent="0.15">
      <c r="A50" s="3">
        <f t="shared" si="1"/>
        <v>44</v>
      </c>
      <c r="B50" s="31" t="s">
        <v>42</v>
      </c>
      <c r="C50" s="20"/>
      <c r="D50" s="20"/>
      <c r="E50" s="20"/>
      <c r="F50" s="21"/>
      <c r="G50" s="20"/>
      <c r="H50" s="20"/>
      <c r="I50" s="20"/>
      <c r="J50" s="20"/>
      <c r="K50" s="20"/>
      <c r="L50" s="20"/>
      <c r="M50" s="20"/>
      <c r="N50" s="20">
        <v>83.908269999999987</v>
      </c>
      <c r="O50" s="20">
        <v>112.42394</v>
      </c>
      <c r="Q50" s="15"/>
    </row>
    <row r="51" spans="1:17" ht="11.25" hidden="1" customHeight="1" x14ac:dyDescent="0.15">
      <c r="A51" s="3">
        <f t="shared" si="1"/>
        <v>45</v>
      </c>
      <c r="B51" s="31" t="s">
        <v>44</v>
      </c>
      <c r="C51" s="20">
        <v>61.75</v>
      </c>
      <c r="D51" s="20">
        <v>74.739999999999995</v>
      </c>
      <c r="E51" s="20"/>
      <c r="F51" s="21"/>
      <c r="G51" s="20"/>
      <c r="H51" s="20"/>
      <c r="I51" s="20"/>
      <c r="J51" s="20"/>
      <c r="K51" s="20">
        <v>127.98995600000001</v>
      </c>
      <c r="L51" s="20">
        <v>141.03877600000001</v>
      </c>
      <c r="M51" s="20">
        <v>55.404706000000004</v>
      </c>
      <c r="N51" s="20">
        <v>47.865790000000004</v>
      </c>
      <c r="O51" s="20">
        <v>89.946852000000007</v>
      </c>
      <c r="Q51" s="15"/>
    </row>
    <row r="52" spans="1:17" ht="11.25" hidden="1" customHeight="1" x14ac:dyDescent="0.15">
      <c r="A52" s="3">
        <f t="shared" si="1"/>
        <v>46</v>
      </c>
      <c r="B52" s="31" t="s">
        <v>75</v>
      </c>
      <c r="C52" s="20"/>
      <c r="D52" s="20"/>
      <c r="E52" s="20"/>
      <c r="F52" s="21"/>
      <c r="G52" s="20"/>
      <c r="H52" s="20"/>
      <c r="I52" s="20"/>
      <c r="J52" s="20"/>
      <c r="K52" s="20"/>
      <c r="L52" s="20"/>
      <c r="M52" s="20"/>
      <c r="N52" s="20"/>
      <c r="O52" s="20">
        <v>62.757321000000005</v>
      </c>
      <c r="Q52" s="15"/>
    </row>
    <row r="53" spans="1:17" ht="11.25" hidden="1" customHeight="1" x14ac:dyDescent="0.15">
      <c r="A53" s="3">
        <f t="shared" si="1"/>
        <v>47</v>
      </c>
      <c r="B53" s="31" t="s">
        <v>58</v>
      </c>
      <c r="C53" s="20"/>
      <c r="D53" s="20"/>
      <c r="E53" s="20"/>
      <c r="F53" s="21"/>
      <c r="G53" s="20"/>
      <c r="H53" s="20"/>
      <c r="I53" s="20"/>
      <c r="J53" s="20"/>
      <c r="K53" s="20"/>
      <c r="L53" s="20"/>
      <c r="M53" s="20"/>
      <c r="N53" s="20">
        <v>10.805078999999999</v>
      </c>
      <c r="O53" s="20">
        <v>54.268384000000005</v>
      </c>
      <c r="Q53" s="15"/>
    </row>
    <row r="54" spans="1:17" ht="11.25" hidden="1" customHeight="1" x14ac:dyDescent="0.15">
      <c r="A54" s="3">
        <f t="shared" si="1"/>
        <v>48</v>
      </c>
      <c r="B54" s="31" t="s">
        <v>41</v>
      </c>
      <c r="C54" s="20"/>
      <c r="D54" s="20"/>
      <c r="E54" s="20"/>
      <c r="F54" s="21"/>
      <c r="G54" s="20"/>
      <c r="H54" s="20"/>
      <c r="I54" s="20"/>
      <c r="J54" s="20"/>
      <c r="K54" s="20"/>
      <c r="L54" s="20"/>
      <c r="M54" s="20"/>
      <c r="N54" s="20">
        <v>133.91933</v>
      </c>
      <c r="O54" s="20">
        <v>52.374499999999998</v>
      </c>
      <c r="Q54" s="15"/>
    </row>
    <row r="55" spans="1:17" ht="11.25" hidden="1" customHeight="1" x14ac:dyDescent="0.15">
      <c r="A55" s="3">
        <f t="shared" si="1"/>
        <v>49</v>
      </c>
      <c r="B55" s="31" t="s">
        <v>43</v>
      </c>
      <c r="C55" s="20"/>
      <c r="D55" s="20"/>
      <c r="E55" s="20"/>
      <c r="F55" s="21"/>
      <c r="G55" s="20"/>
      <c r="H55" s="20"/>
      <c r="I55" s="20"/>
      <c r="J55" s="20"/>
      <c r="K55" s="20"/>
      <c r="L55" s="20">
        <v>24.200856000000002</v>
      </c>
      <c r="M55" s="20">
        <v>89.496786999999983</v>
      </c>
      <c r="N55" s="20">
        <v>68.654338999999993</v>
      </c>
      <c r="O55" s="20">
        <v>39.020393999999996</v>
      </c>
      <c r="Q55" s="15"/>
    </row>
    <row r="56" spans="1:17" ht="11.25" hidden="1" customHeight="1" x14ac:dyDescent="0.15">
      <c r="A56" s="3">
        <f t="shared" si="1"/>
        <v>50</v>
      </c>
      <c r="B56" s="31" t="s">
        <v>40</v>
      </c>
      <c r="C56" s="20"/>
      <c r="D56" s="20"/>
      <c r="E56" s="20"/>
      <c r="F56" s="21"/>
      <c r="G56" s="20"/>
      <c r="H56" s="20"/>
      <c r="I56" s="20"/>
      <c r="J56" s="20"/>
      <c r="K56" s="20"/>
      <c r="L56" s="20"/>
      <c r="M56" s="20"/>
      <c r="N56" s="20">
        <v>159.924803</v>
      </c>
      <c r="O56" s="20">
        <v>25.360500000000002</v>
      </c>
      <c r="Q56" s="15"/>
    </row>
    <row r="57" spans="1:17" ht="11.25" hidden="1" customHeight="1" x14ac:dyDescent="0.15">
      <c r="A57" s="3">
        <f t="shared" si="1"/>
        <v>51</v>
      </c>
      <c r="B57" s="31" t="s">
        <v>81</v>
      </c>
      <c r="C57" s="20"/>
      <c r="D57" s="20"/>
      <c r="E57" s="20"/>
      <c r="F57" s="21"/>
      <c r="G57" s="20"/>
      <c r="H57" s="20"/>
      <c r="I57" s="20"/>
      <c r="J57" s="20"/>
      <c r="K57" s="20"/>
      <c r="L57" s="20"/>
      <c r="M57" s="20"/>
      <c r="N57" s="20"/>
      <c r="O57" s="20">
        <v>8.6174569999999999</v>
      </c>
      <c r="Q57" s="15"/>
    </row>
    <row r="58" spans="1:17" ht="11.25" hidden="1" customHeight="1" x14ac:dyDescent="0.15">
      <c r="A58" s="3">
        <f t="shared" si="1"/>
        <v>52</v>
      </c>
      <c r="B58" s="31" t="s">
        <v>79</v>
      </c>
      <c r="C58" s="20"/>
      <c r="D58" s="20"/>
      <c r="E58" s="20"/>
      <c r="F58" s="21"/>
      <c r="G58" s="20"/>
      <c r="H58" s="20"/>
      <c r="I58" s="20"/>
      <c r="J58" s="20"/>
      <c r="K58" s="20"/>
      <c r="L58" s="20"/>
      <c r="M58" s="20"/>
      <c r="N58" s="20">
        <v>6.4784560000000004</v>
      </c>
      <c r="O58" s="20">
        <v>1.35</v>
      </c>
      <c r="Q58" s="15"/>
    </row>
    <row r="59" spans="1:17" ht="11.25" hidden="1" customHeight="1" x14ac:dyDescent="0.15">
      <c r="A59" s="3">
        <f t="shared" si="1"/>
        <v>53</v>
      </c>
      <c r="B59" s="31" t="s">
        <v>83</v>
      </c>
      <c r="C59" s="20"/>
      <c r="D59" s="20"/>
      <c r="E59" s="20"/>
      <c r="F59" s="21"/>
      <c r="G59" s="20"/>
      <c r="H59" s="20"/>
      <c r="I59" s="20"/>
      <c r="J59" s="20"/>
      <c r="K59" s="20"/>
      <c r="L59" s="20"/>
      <c r="M59" s="20"/>
      <c r="N59" s="20"/>
      <c r="O59" s="20">
        <v>2.1000000000000003E-3</v>
      </c>
      <c r="Q59" s="15"/>
    </row>
    <row r="60" spans="1:17" ht="11.25" hidden="1" customHeight="1" x14ac:dyDescent="0.15">
      <c r="A60" s="3">
        <f t="shared" si="1"/>
        <v>54</v>
      </c>
      <c r="B60" s="31" t="s">
        <v>54</v>
      </c>
      <c r="C60" s="20"/>
      <c r="D60" s="20"/>
      <c r="E60" s="20"/>
      <c r="F60" s="21">
        <v>244.29511099999999</v>
      </c>
      <c r="G60" s="20">
        <v>972.59330000000023</v>
      </c>
      <c r="H60" s="20">
        <v>1637.6248999999998</v>
      </c>
      <c r="I60" s="20">
        <v>1993.889694</v>
      </c>
      <c r="J60" s="20">
        <v>2051.5079000000001</v>
      </c>
      <c r="K60" s="20">
        <v>1541.5492000000002</v>
      </c>
      <c r="L60" s="20"/>
      <c r="M60" s="20"/>
      <c r="N60" s="20"/>
      <c r="O60" s="20"/>
      <c r="Q60" s="15"/>
    </row>
    <row r="61" spans="1:17" ht="11.25" hidden="1" customHeight="1" x14ac:dyDescent="0.15">
      <c r="A61" s="3">
        <f t="shared" si="1"/>
        <v>55</v>
      </c>
      <c r="B61" s="31" t="s">
        <v>60</v>
      </c>
      <c r="C61" s="20"/>
      <c r="D61" s="20"/>
      <c r="E61" s="20"/>
      <c r="F61" s="21"/>
      <c r="G61" s="20"/>
      <c r="H61" s="20"/>
      <c r="I61" s="20"/>
      <c r="J61" s="20"/>
      <c r="K61" s="20">
        <v>125.34</v>
      </c>
      <c r="L61" s="20"/>
      <c r="M61" s="20"/>
      <c r="N61" s="20"/>
      <c r="O61" s="20"/>
      <c r="Q61" s="15"/>
    </row>
    <row r="62" spans="1:17" ht="11.25" hidden="1" customHeight="1" x14ac:dyDescent="0.15">
      <c r="A62" s="3">
        <f t="shared" si="1"/>
        <v>56</v>
      </c>
      <c r="B62" s="31" t="s">
        <v>46</v>
      </c>
      <c r="C62" s="20"/>
      <c r="D62" s="20"/>
      <c r="E62" s="20"/>
      <c r="F62" s="21"/>
      <c r="G62" s="20"/>
      <c r="H62" s="20"/>
      <c r="I62" s="20"/>
      <c r="J62" s="20"/>
      <c r="K62" s="20"/>
      <c r="L62" s="20"/>
      <c r="M62" s="20">
        <v>18.973969</v>
      </c>
      <c r="N62" s="20">
        <v>10.002018</v>
      </c>
      <c r="O62" s="20"/>
      <c r="Q62" s="15"/>
    </row>
    <row r="63" spans="1:17" ht="11.25" hidden="1" customHeight="1" x14ac:dyDescent="0.15">
      <c r="A63" s="3">
        <f t="shared" si="1"/>
        <v>57</v>
      </c>
      <c r="B63" s="31" t="s">
        <v>69</v>
      </c>
      <c r="C63" s="20">
        <v>0</v>
      </c>
      <c r="D63" s="20">
        <v>1058.3780280000001</v>
      </c>
      <c r="E63" s="20">
        <v>2646.2499839999996</v>
      </c>
      <c r="F63" s="21">
        <v>2120.6836119999998</v>
      </c>
      <c r="G63" s="20">
        <v>2736.7878310000001</v>
      </c>
      <c r="H63" s="20">
        <v>2556.0761360000006</v>
      </c>
      <c r="I63" s="20"/>
      <c r="J63" s="20"/>
      <c r="K63" s="20"/>
      <c r="L63" s="20"/>
      <c r="M63" s="20"/>
      <c r="N63" s="20"/>
      <c r="O63" s="20"/>
      <c r="Q63" s="15"/>
    </row>
    <row r="64" spans="1:17" ht="11.25" hidden="1" customHeight="1" x14ac:dyDescent="0.15">
      <c r="A64" s="3">
        <f t="shared" si="1"/>
        <v>58</v>
      </c>
      <c r="B64" s="31" t="s">
        <v>71</v>
      </c>
      <c r="C64" s="20"/>
      <c r="D64" s="20"/>
      <c r="E64" s="20"/>
      <c r="F64" s="21"/>
      <c r="G64" s="20"/>
      <c r="H64" s="20"/>
      <c r="I64" s="20"/>
      <c r="J64" s="20"/>
      <c r="K64" s="20"/>
      <c r="L64" s="20"/>
      <c r="M64" s="20"/>
      <c r="N64" s="20"/>
      <c r="O64" s="20"/>
      <c r="Q64" s="15"/>
    </row>
    <row r="65" spans="1:17" ht="11.25" hidden="1" customHeight="1" x14ac:dyDescent="0.15">
      <c r="A65" s="3">
        <f t="shared" si="1"/>
        <v>59</v>
      </c>
      <c r="B65" s="31" t="s">
        <v>72</v>
      </c>
      <c r="C65" s="20"/>
      <c r="D65" s="20"/>
      <c r="E65" s="20"/>
      <c r="F65" s="21"/>
      <c r="G65" s="20"/>
      <c r="H65" s="20"/>
      <c r="I65" s="20"/>
      <c r="J65" s="20"/>
      <c r="K65" s="20"/>
      <c r="L65" s="20"/>
      <c r="M65" s="20"/>
      <c r="N65" s="20"/>
      <c r="O65" s="20"/>
      <c r="Q65" s="15"/>
    </row>
    <row r="66" spans="1:17" ht="11.25" hidden="1" customHeight="1" x14ac:dyDescent="0.15">
      <c r="A66" s="3">
        <f t="shared" si="1"/>
        <v>60</v>
      </c>
      <c r="B66" s="31" t="s">
        <v>93</v>
      </c>
      <c r="C66" s="20">
        <v>0.41039999999999999</v>
      </c>
      <c r="D66" s="20"/>
      <c r="E66" s="20"/>
      <c r="F66" s="21"/>
      <c r="G66" s="20"/>
      <c r="H66" s="20"/>
      <c r="I66" s="20"/>
      <c r="J66" s="20"/>
      <c r="K66" s="20"/>
      <c r="L66" s="20"/>
      <c r="M66" s="20"/>
      <c r="N66" s="20"/>
      <c r="O66" s="20"/>
      <c r="Q66" s="15"/>
    </row>
    <row r="67" spans="1:17" ht="11.25" hidden="1" customHeight="1" x14ac:dyDescent="0.15">
      <c r="A67" s="3">
        <f t="shared" si="1"/>
        <v>61</v>
      </c>
      <c r="B67" s="31" t="s">
        <v>89</v>
      </c>
      <c r="C67" s="20"/>
      <c r="D67" s="20"/>
      <c r="E67" s="20">
        <v>0.30480000000000002</v>
      </c>
      <c r="F67" s="21"/>
      <c r="G67" s="20"/>
      <c r="H67" s="20"/>
      <c r="I67" s="20"/>
      <c r="J67" s="20"/>
      <c r="K67" s="20"/>
      <c r="L67" s="20"/>
      <c r="M67" s="20"/>
      <c r="N67" s="20"/>
      <c r="O67" s="20"/>
      <c r="Q67" s="15"/>
    </row>
    <row r="68" spans="1:17" ht="11.25" hidden="1" customHeight="1" x14ac:dyDescent="0.15">
      <c r="A68" s="3">
        <f t="shared" si="1"/>
        <v>62</v>
      </c>
      <c r="B68" s="31" t="s">
        <v>94</v>
      </c>
      <c r="C68" s="20">
        <v>124.601157</v>
      </c>
      <c r="D68" s="20"/>
      <c r="E68" s="20"/>
      <c r="F68" s="21"/>
      <c r="G68" s="20"/>
      <c r="H68" s="20"/>
      <c r="I68" s="20"/>
      <c r="J68" s="20"/>
      <c r="K68" s="20"/>
      <c r="L68" s="20"/>
      <c r="M68" s="20"/>
      <c r="N68" s="20"/>
      <c r="O68" s="20"/>
      <c r="Q68" s="15"/>
    </row>
    <row r="69" spans="1:17" ht="11.25" hidden="1" customHeight="1" x14ac:dyDescent="0.15">
      <c r="A69" s="3">
        <f t="shared" si="1"/>
        <v>63</v>
      </c>
      <c r="B69" s="31" t="s">
        <v>50</v>
      </c>
      <c r="C69" s="20"/>
      <c r="D69" s="20"/>
      <c r="E69" s="20"/>
      <c r="F69" s="21"/>
      <c r="G69" s="20"/>
      <c r="H69" s="20"/>
      <c r="I69" s="20"/>
      <c r="J69" s="20"/>
      <c r="K69" s="20"/>
      <c r="L69" s="20"/>
      <c r="M69" s="20">
        <v>117.380258</v>
      </c>
      <c r="N69" s="20"/>
      <c r="O69" s="20"/>
      <c r="Q69" s="15"/>
    </row>
    <row r="70" spans="1:17" ht="11.25" hidden="1" customHeight="1" x14ac:dyDescent="0.15">
      <c r="A70" s="3">
        <f t="shared" si="1"/>
        <v>64</v>
      </c>
      <c r="B70" s="31" t="s">
        <v>90</v>
      </c>
      <c r="C70" s="20"/>
      <c r="D70" s="20"/>
      <c r="E70" s="20">
        <v>104.29674600000001</v>
      </c>
      <c r="F70" s="21"/>
      <c r="G70" s="20"/>
      <c r="H70" s="20"/>
      <c r="I70" s="20"/>
      <c r="J70" s="20"/>
      <c r="K70" s="20"/>
      <c r="L70" s="20"/>
      <c r="M70" s="20"/>
      <c r="N70" s="20"/>
      <c r="O70" s="20"/>
      <c r="Q70" s="15"/>
    </row>
    <row r="71" spans="1:17" ht="11.25" hidden="1" customHeight="1" x14ac:dyDescent="0.15">
      <c r="A71" s="3">
        <f t="shared" si="1"/>
        <v>65</v>
      </c>
      <c r="B71" s="31" t="s">
        <v>49</v>
      </c>
      <c r="C71" s="20">
        <v>0</v>
      </c>
      <c r="D71" s="20">
        <v>126.9226</v>
      </c>
      <c r="E71" s="20">
        <v>74.492100000000008</v>
      </c>
      <c r="F71" s="21">
        <v>36.282200000000003</v>
      </c>
      <c r="G71" s="20">
        <v>152.90370000000001</v>
      </c>
      <c r="H71" s="20">
        <v>114.50030799999999</v>
      </c>
      <c r="I71" s="20"/>
      <c r="J71" s="20"/>
      <c r="K71" s="20"/>
      <c r="L71" s="20"/>
      <c r="M71" s="20"/>
      <c r="N71" s="20"/>
      <c r="O71" s="20"/>
      <c r="Q71" s="15"/>
    </row>
    <row r="72" spans="1:17" ht="11.25" hidden="1" customHeight="1" x14ac:dyDescent="0.15">
      <c r="A72" s="3">
        <f t="shared" ref="A72:A94" si="2">+A71+1</f>
        <v>66</v>
      </c>
      <c r="B72" s="31" t="s">
        <v>73</v>
      </c>
      <c r="C72" s="20"/>
      <c r="D72" s="20"/>
      <c r="E72" s="20"/>
      <c r="F72" s="21"/>
      <c r="G72" s="20"/>
      <c r="H72" s="20"/>
      <c r="I72" s="20"/>
      <c r="J72" s="20"/>
      <c r="K72" s="20"/>
      <c r="L72" s="20"/>
      <c r="M72" s="20"/>
      <c r="N72" s="20"/>
      <c r="O72" s="20"/>
      <c r="Q72" s="15"/>
    </row>
    <row r="73" spans="1:17" ht="11.25" hidden="1" customHeight="1" x14ac:dyDescent="0.15">
      <c r="A73" s="3">
        <f t="shared" si="2"/>
        <v>67</v>
      </c>
      <c r="B73" s="31" t="s">
        <v>91</v>
      </c>
      <c r="C73" s="20">
        <v>1622.5072069999999</v>
      </c>
      <c r="D73" s="20">
        <v>1659.688915</v>
      </c>
      <c r="E73" s="20">
        <v>1198.3230269999999</v>
      </c>
      <c r="F73" s="21"/>
      <c r="G73" s="20"/>
      <c r="H73" s="20"/>
      <c r="I73" s="20"/>
      <c r="J73" s="20"/>
      <c r="K73" s="20"/>
      <c r="L73" s="20"/>
      <c r="M73" s="20"/>
      <c r="N73" s="20"/>
      <c r="O73" s="20"/>
      <c r="Q73" s="15"/>
    </row>
    <row r="74" spans="1:17" ht="11.25" hidden="1" customHeight="1" x14ac:dyDescent="0.15">
      <c r="A74" s="3">
        <f t="shared" si="2"/>
        <v>68</v>
      </c>
      <c r="B74" s="31" t="s">
        <v>68</v>
      </c>
      <c r="C74" s="20">
        <v>1065.1371300000001</v>
      </c>
      <c r="D74" s="20">
        <v>1303.4793220000001</v>
      </c>
      <c r="E74" s="20">
        <v>761.86567599999989</v>
      </c>
      <c r="F74" s="21">
        <v>178.25743</v>
      </c>
      <c r="G74" s="20"/>
      <c r="H74" s="20"/>
      <c r="I74" s="20"/>
      <c r="J74" s="20"/>
      <c r="K74" s="20"/>
      <c r="L74" s="20"/>
      <c r="M74" s="20"/>
      <c r="N74" s="20"/>
      <c r="O74" s="20"/>
      <c r="Q74" s="15"/>
    </row>
    <row r="75" spans="1:17" ht="11.25" hidden="1" customHeight="1" x14ac:dyDescent="0.15">
      <c r="A75" s="3">
        <f t="shared" si="2"/>
        <v>69</v>
      </c>
      <c r="B75" s="31" t="s">
        <v>97</v>
      </c>
      <c r="C75" s="20"/>
      <c r="D75" s="20"/>
      <c r="E75" s="20"/>
      <c r="F75" s="21">
        <v>299.14260400000001</v>
      </c>
      <c r="G75" s="20"/>
      <c r="H75" s="20"/>
      <c r="I75" s="20"/>
      <c r="J75" s="20"/>
      <c r="K75" s="20"/>
      <c r="L75" s="20"/>
      <c r="M75" s="20"/>
      <c r="N75" s="20"/>
      <c r="O75" s="20"/>
      <c r="Q75" s="15"/>
    </row>
    <row r="76" spans="1:17" ht="11.25" hidden="1" customHeight="1" x14ac:dyDescent="0.15">
      <c r="A76" s="3">
        <f t="shared" si="2"/>
        <v>70</v>
      </c>
      <c r="B76" s="31" t="s">
        <v>98</v>
      </c>
      <c r="C76" s="20">
        <v>2753.3081999999999</v>
      </c>
      <c r="D76" s="20">
        <v>2583.2451000000001</v>
      </c>
      <c r="E76" s="20"/>
      <c r="F76" s="21"/>
      <c r="G76" s="20"/>
      <c r="H76" s="20"/>
      <c r="I76" s="20"/>
      <c r="J76" s="20"/>
      <c r="K76" s="20"/>
      <c r="L76" s="20"/>
      <c r="M76" s="20"/>
      <c r="N76" s="20"/>
      <c r="O76" s="20"/>
      <c r="Q76" s="15"/>
    </row>
    <row r="77" spans="1:17" ht="11.25" hidden="1" customHeight="1" x14ac:dyDescent="0.15">
      <c r="A77" s="3">
        <f t="shared" si="2"/>
        <v>71</v>
      </c>
      <c r="B77" s="31" t="s">
        <v>48</v>
      </c>
      <c r="C77" s="20"/>
      <c r="D77" s="20"/>
      <c r="E77" s="20"/>
      <c r="F77" s="21"/>
      <c r="G77" s="20"/>
      <c r="H77" s="20"/>
      <c r="I77" s="20"/>
      <c r="J77" s="20">
        <v>141.22999999999999</v>
      </c>
      <c r="K77" s="20"/>
      <c r="L77" s="20"/>
      <c r="M77" s="20"/>
      <c r="N77" s="20"/>
      <c r="O77" s="20"/>
      <c r="Q77" s="15"/>
    </row>
    <row r="78" spans="1:17" ht="11.25" hidden="1" customHeight="1" x14ac:dyDescent="0.15">
      <c r="A78" s="3">
        <f t="shared" si="2"/>
        <v>72</v>
      </c>
      <c r="B78" s="31" t="s">
        <v>59</v>
      </c>
      <c r="C78" s="20">
        <v>0</v>
      </c>
      <c r="D78" s="20">
        <v>46.5503</v>
      </c>
      <c r="E78" s="20">
        <v>79.323700000000017</v>
      </c>
      <c r="F78" s="21">
        <v>176.32189999999997</v>
      </c>
      <c r="G78" s="20">
        <v>153.39434700000004</v>
      </c>
      <c r="H78" s="20">
        <v>179.60497399999997</v>
      </c>
      <c r="I78" s="20">
        <v>125.28564200000001</v>
      </c>
      <c r="J78" s="20"/>
      <c r="K78" s="20"/>
      <c r="L78" s="20"/>
      <c r="M78" s="20"/>
      <c r="N78" s="20"/>
      <c r="O78" s="20"/>
      <c r="Q78" s="15"/>
    </row>
    <row r="79" spans="1:17" ht="11.25" hidden="1" customHeight="1" x14ac:dyDescent="0.15">
      <c r="A79" s="3">
        <f t="shared" si="2"/>
        <v>73</v>
      </c>
      <c r="B79" s="31" t="s">
        <v>78</v>
      </c>
      <c r="C79" s="20"/>
      <c r="D79" s="20"/>
      <c r="E79" s="20"/>
      <c r="F79" s="21"/>
      <c r="G79" s="20"/>
      <c r="H79" s="20"/>
      <c r="I79" s="20"/>
      <c r="J79" s="20"/>
      <c r="K79" s="20"/>
      <c r="L79" s="20"/>
      <c r="M79" s="20"/>
      <c r="N79" s="20">
        <v>106.59</v>
      </c>
      <c r="O79" s="20"/>
      <c r="Q79" s="15"/>
    </row>
    <row r="80" spans="1:17" ht="11.25" hidden="1" customHeight="1" x14ac:dyDescent="0.15">
      <c r="A80" s="3">
        <f t="shared" si="2"/>
        <v>74</v>
      </c>
      <c r="B80" s="31" t="s">
        <v>55</v>
      </c>
      <c r="C80" s="20"/>
      <c r="D80" s="20"/>
      <c r="E80" s="20"/>
      <c r="F80" s="21"/>
      <c r="G80" s="20"/>
      <c r="H80" s="20"/>
      <c r="I80" s="20"/>
      <c r="J80" s="20"/>
      <c r="K80" s="20"/>
      <c r="L80" s="20">
        <v>0.48</v>
      </c>
      <c r="M80" s="20"/>
      <c r="N80" s="20"/>
      <c r="O80" s="20"/>
      <c r="Q80" s="15"/>
    </row>
    <row r="81" spans="1:17" ht="11.25" hidden="1" customHeight="1" x14ac:dyDescent="0.15">
      <c r="A81" s="3">
        <f t="shared" si="2"/>
        <v>75</v>
      </c>
      <c r="B81" s="31" t="s">
        <v>57</v>
      </c>
      <c r="C81" s="20"/>
      <c r="D81" s="20"/>
      <c r="E81" s="20"/>
      <c r="F81" s="21"/>
      <c r="G81" s="20"/>
      <c r="H81" s="20"/>
      <c r="I81" s="20">
        <v>3.6784999999999998E-2</v>
      </c>
      <c r="J81" s="20"/>
      <c r="K81" s="20"/>
      <c r="L81" s="20"/>
      <c r="M81" s="20"/>
      <c r="N81" s="20"/>
      <c r="O81" s="20"/>
      <c r="Q81" s="15"/>
    </row>
    <row r="82" spans="1:17" ht="11.25" hidden="1" customHeight="1" x14ac:dyDescent="0.15">
      <c r="A82" s="3">
        <f t="shared" si="2"/>
        <v>76</v>
      </c>
      <c r="B82" s="31" t="s">
        <v>96</v>
      </c>
      <c r="C82" s="20">
        <v>59.372579999999999</v>
      </c>
      <c r="D82" s="20"/>
      <c r="E82" s="20"/>
      <c r="F82" s="21"/>
      <c r="G82" s="20"/>
      <c r="H82" s="20"/>
      <c r="I82" s="20"/>
      <c r="J82" s="20"/>
      <c r="K82" s="20"/>
      <c r="L82" s="20"/>
      <c r="M82" s="20"/>
      <c r="N82" s="20"/>
      <c r="O82" s="20"/>
      <c r="Q82" s="15"/>
    </row>
    <row r="83" spans="1:17" ht="11.25" hidden="1" customHeight="1" x14ac:dyDescent="0.15">
      <c r="A83" s="3">
        <f t="shared" si="2"/>
        <v>77</v>
      </c>
      <c r="B83" s="31" t="s">
        <v>51</v>
      </c>
      <c r="C83" s="20">
        <v>0</v>
      </c>
      <c r="D83" s="20">
        <v>99.227705999999998</v>
      </c>
      <c r="E83" s="20">
        <v>135.17862700000001</v>
      </c>
      <c r="F83" s="21">
        <v>95.498965999999982</v>
      </c>
      <c r="G83" s="20">
        <v>50.409902000000002</v>
      </c>
      <c r="H83" s="20">
        <v>49.116084000000001</v>
      </c>
      <c r="I83" s="20"/>
      <c r="J83" s="20"/>
      <c r="K83" s="20"/>
      <c r="L83" s="20"/>
      <c r="M83" s="20"/>
      <c r="N83" s="20"/>
      <c r="O83" s="20"/>
      <c r="Q83" s="15"/>
    </row>
    <row r="84" spans="1:17" ht="11.25" hidden="1" customHeight="1" x14ac:dyDescent="0.15">
      <c r="A84" s="3">
        <f t="shared" si="2"/>
        <v>78</v>
      </c>
      <c r="B84" s="31" t="s">
        <v>47</v>
      </c>
      <c r="C84" s="20"/>
      <c r="D84" s="20"/>
      <c r="E84" s="20">
        <v>15.850334999999999</v>
      </c>
      <c r="F84" s="21">
        <v>16.010132000000002</v>
      </c>
      <c r="G84" s="20">
        <v>11.140788000000001</v>
      </c>
      <c r="H84" s="20">
        <v>4.3625160000000003</v>
      </c>
      <c r="I84" s="20"/>
      <c r="J84" s="20">
        <v>1.7005939999999999</v>
      </c>
      <c r="K84" s="20">
        <v>7.8750650000000011</v>
      </c>
      <c r="L84" s="20"/>
      <c r="M84" s="20">
        <v>17.123542</v>
      </c>
      <c r="N84" s="20">
        <v>6.0027049999999997</v>
      </c>
      <c r="O84" s="20"/>
      <c r="Q84" s="15"/>
    </row>
    <row r="85" spans="1:17" ht="11.25" hidden="1" customHeight="1" x14ac:dyDescent="0.15">
      <c r="A85" s="3">
        <f t="shared" si="2"/>
        <v>79</v>
      </c>
      <c r="B85" s="31" t="s">
        <v>45</v>
      </c>
      <c r="C85" s="20"/>
      <c r="D85" s="20"/>
      <c r="E85" s="20"/>
      <c r="F85" s="21"/>
      <c r="G85" s="20"/>
      <c r="H85" s="20"/>
      <c r="I85" s="20"/>
      <c r="J85" s="20"/>
      <c r="K85" s="20"/>
      <c r="L85" s="20"/>
      <c r="M85" s="20"/>
      <c r="N85" s="20">
        <v>12.143853</v>
      </c>
      <c r="O85" s="20"/>
      <c r="Q85" s="15"/>
    </row>
    <row r="86" spans="1:17" ht="11.25" hidden="1" customHeight="1" x14ac:dyDescent="0.15">
      <c r="A86" s="3">
        <f t="shared" si="2"/>
        <v>80</v>
      </c>
      <c r="B86" s="31" t="s">
        <v>62</v>
      </c>
      <c r="C86" s="20"/>
      <c r="D86" s="20"/>
      <c r="E86" s="20"/>
      <c r="F86" s="21"/>
      <c r="G86" s="20"/>
      <c r="H86" s="20"/>
      <c r="I86" s="20"/>
      <c r="J86" s="20"/>
      <c r="K86" s="20"/>
      <c r="L86" s="20">
        <v>0.06</v>
      </c>
      <c r="M86" s="20"/>
      <c r="N86" s="20"/>
      <c r="O86" s="20"/>
      <c r="Q86" s="15"/>
    </row>
    <row r="87" spans="1:17" ht="11.25" hidden="1" customHeight="1" x14ac:dyDescent="0.15">
      <c r="A87" s="3">
        <f t="shared" si="2"/>
        <v>81</v>
      </c>
      <c r="B87" s="31" t="s">
        <v>25</v>
      </c>
      <c r="C87" s="20"/>
      <c r="D87" s="20"/>
      <c r="E87" s="20"/>
      <c r="F87" s="21"/>
      <c r="G87" s="20"/>
      <c r="H87" s="20"/>
      <c r="I87" s="20">
        <v>1035.674182</v>
      </c>
      <c r="J87" s="20">
        <v>1830.4414080000001</v>
      </c>
      <c r="K87" s="20">
        <v>2299.2437770000001</v>
      </c>
      <c r="L87" s="20">
        <v>445.33455600000002</v>
      </c>
      <c r="M87" s="20"/>
      <c r="N87" s="20"/>
      <c r="O87" s="20"/>
      <c r="Q87" s="15"/>
    </row>
    <row r="88" spans="1:17" ht="11.25" hidden="1" customHeight="1" x14ac:dyDescent="0.15">
      <c r="A88" s="3">
        <f t="shared" si="2"/>
        <v>82</v>
      </c>
      <c r="B88" s="31" t="s">
        <v>32</v>
      </c>
      <c r="C88" s="20"/>
      <c r="D88" s="20"/>
      <c r="E88" s="20"/>
      <c r="F88" s="21"/>
      <c r="G88" s="20"/>
      <c r="H88" s="20"/>
      <c r="I88" s="20">
        <v>16.628537999999999</v>
      </c>
      <c r="J88" s="20">
        <v>5.9130640000000003</v>
      </c>
      <c r="K88" s="20"/>
      <c r="L88" s="20"/>
      <c r="M88" s="20"/>
      <c r="N88" s="20"/>
      <c r="O88" s="20"/>
      <c r="Q88" s="15"/>
    </row>
    <row r="89" spans="1:17" ht="11.25" hidden="1" customHeight="1" x14ac:dyDescent="0.15">
      <c r="A89" s="3">
        <f t="shared" si="2"/>
        <v>83</v>
      </c>
      <c r="B89" s="31" t="s">
        <v>52</v>
      </c>
      <c r="C89" s="20"/>
      <c r="D89" s="20"/>
      <c r="E89" s="20"/>
      <c r="F89" s="21"/>
      <c r="G89" s="20"/>
      <c r="H89" s="20"/>
      <c r="I89" s="20"/>
      <c r="J89" s="20"/>
      <c r="K89" s="20"/>
      <c r="L89" s="20"/>
      <c r="M89" s="20">
        <v>0.16</v>
      </c>
      <c r="N89" s="20"/>
      <c r="O89" s="20"/>
      <c r="Q89" s="15"/>
    </row>
    <row r="90" spans="1:17" ht="11.25" hidden="1" customHeight="1" x14ac:dyDescent="0.15">
      <c r="A90" s="3">
        <f t="shared" si="2"/>
        <v>84</v>
      </c>
      <c r="B90" s="31" t="s">
        <v>56</v>
      </c>
      <c r="C90" s="20"/>
      <c r="D90" s="20"/>
      <c r="E90" s="20"/>
      <c r="F90" s="21"/>
      <c r="G90" s="20"/>
      <c r="H90" s="20"/>
      <c r="I90" s="20"/>
      <c r="J90" s="20"/>
      <c r="K90" s="20">
        <v>26.472567999999999</v>
      </c>
      <c r="L90" s="20">
        <v>41.924548000000001</v>
      </c>
      <c r="M90" s="20">
        <v>74.951579999999993</v>
      </c>
      <c r="N90" s="20"/>
      <c r="O90" s="20"/>
      <c r="Q90" s="15"/>
    </row>
    <row r="91" spans="1:17" ht="11.25" hidden="1" customHeight="1" x14ac:dyDescent="0.15">
      <c r="A91" s="3">
        <f t="shared" si="2"/>
        <v>85</v>
      </c>
      <c r="B91" s="31" t="s">
        <v>61</v>
      </c>
      <c r="C91" s="20"/>
      <c r="D91" s="20"/>
      <c r="E91" s="20">
        <v>65.419954999999987</v>
      </c>
      <c r="F91" s="21">
        <v>64.335404999999994</v>
      </c>
      <c r="G91" s="20">
        <v>2.644463</v>
      </c>
      <c r="H91" s="20">
        <v>35.561633999999998</v>
      </c>
      <c r="I91" s="20">
        <v>8.3093219999999999</v>
      </c>
      <c r="J91" s="20"/>
      <c r="K91" s="20"/>
      <c r="L91" s="20"/>
      <c r="M91" s="20"/>
      <c r="N91" s="20"/>
      <c r="O91" s="20"/>
      <c r="Q91" s="15"/>
    </row>
    <row r="92" spans="1:17" ht="11.25" hidden="1" customHeight="1" x14ac:dyDescent="0.15">
      <c r="A92" s="3">
        <f t="shared" si="2"/>
        <v>86</v>
      </c>
      <c r="B92" s="31" t="s">
        <v>53</v>
      </c>
      <c r="C92" s="20">
        <v>66.016167999999993</v>
      </c>
      <c r="D92" s="20"/>
      <c r="E92" s="20">
        <v>44.068178999999994</v>
      </c>
      <c r="F92" s="21">
        <v>37.622138</v>
      </c>
      <c r="G92" s="20">
        <v>13.367122999999999</v>
      </c>
      <c r="H92" s="20">
        <v>0.37984200000000001</v>
      </c>
      <c r="I92" s="20"/>
      <c r="J92" s="20"/>
      <c r="K92" s="20"/>
      <c r="L92" s="20"/>
      <c r="M92" s="20"/>
      <c r="N92" s="20"/>
      <c r="O92" s="20"/>
      <c r="Q92" s="15"/>
    </row>
    <row r="93" spans="1:17" ht="11.25" hidden="1" customHeight="1" x14ac:dyDescent="0.15">
      <c r="A93" s="3">
        <f t="shared" si="2"/>
        <v>87</v>
      </c>
      <c r="B93" s="31" t="s">
        <v>95</v>
      </c>
      <c r="C93" s="20">
        <v>32.938000000000002</v>
      </c>
      <c r="D93" s="20"/>
      <c r="E93" s="20"/>
      <c r="F93" s="21"/>
      <c r="G93" s="20"/>
      <c r="H93" s="20"/>
      <c r="I93" s="20"/>
      <c r="J93" s="20"/>
      <c r="K93" s="20"/>
      <c r="L93" s="20"/>
      <c r="M93" s="20"/>
      <c r="N93" s="20"/>
      <c r="O93" s="20"/>
      <c r="Q93" s="15"/>
    </row>
    <row r="94" spans="1:17" ht="11.25" hidden="1" customHeight="1" x14ac:dyDescent="0.15">
      <c r="A94" s="3">
        <f t="shared" si="2"/>
        <v>88</v>
      </c>
      <c r="B94" s="31" t="s">
        <v>92</v>
      </c>
      <c r="C94" s="20"/>
      <c r="D94" s="20"/>
      <c r="E94" s="20">
        <v>45.665359999999993</v>
      </c>
      <c r="F94" s="21"/>
      <c r="G94" s="20"/>
      <c r="H94" s="20"/>
      <c r="I94" s="20"/>
      <c r="J94" s="20"/>
      <c r="K94" s="20"/>
      <c r="L94" s="20"/>
      <c r="M94" s="20"/>
      <c r="N94" s="20"/>
      <c r="O94" s="20"/>
      <c r="Q94" s="15"/>
    </row>
    <row r="95" spans="1:17" ht="11.25" customHeight="1" x14ac:dyDescent="0.15">
      <c r="B95" s="30" t="s">
        <v>23</v>
      </c>
      <c r="C95" s="18">
        <f t="shared" ref="C95:P95" si="3">SUM(C47:C94)</f>
        <v>6454.4833600000002</v>
      </c>
      <c r="D95" s="18">
        <f t="shared" si="3"/>
        <v>7651.3660609999997</v>
      </c>
      <c r="E95" s="18">
        <f t="shared" si="3"/>
        <v>5817.6758609999988</v>
      </c>
      <c r="F95" s="18">
        <f t="shared" si="3"/>
        <v>3936.2371330000001</v>
      </c>
      <c r="G95" s="18">
        <f t="shared" si="3"/>
        <v>4958.0286239999996</v>
      </c>
      <c r="H95" s="18">
        <f t="shared" si="3"/>
        <v>5375.7250190000004</v>
      </c>
      <c r="I95" s="18">
        <f t="shared" si="3"/>
        <v>4211.7565079999995</v>
      </c>
      <c r="J95" s="18">
        <f t="shared" si="3"/>
        <v>5193.969411</v>
      </c>
      <c r="K95" s="18">
        <f t="shared" si="3"/>
        <v>5396.9555829999999</v>
      </c>
      <c r="L95" s="18">
        <f t="shared" si="3"/>
        <v>2110.6381609999999</v>
      </c>
      <c r="M95" s="18">
        <f t="shared" si="3"/>
        <v>1368.2261449999999</v>
      </c>
      <c r="N95" s="18">
        <f t="shared" si="3"/>
        <v>1127.8347269999999</v>
      </c>
      <c r="O95" s="18">
        <f t="shared" si="3"/>
        <v>864.49467800000014</v>
      </c>
      <c r="P95" s="3">
        <f t="shared" si="3"/>
        <v>0</v>
      </c>
      <c r="Q95" s="15"/>
    </row>
    <row r="96" spans="1:17" ht="4.5" customHeight="1" x14ac:dyDescent="0.2">
      <c r="B96" s="32"/>
      <c r="C96" s="24"/>
      <c r="D96" s="24"/>
      <c r="E96" s="24"/>
      <c r="F96" s="26"/>
      <c r="G96" s="26"/>
      <c r="H96" s="26"/>
      <c r="I96" s="26"/>
      <c r="J96" s="26"/>
      <c r="K96" s="26"/>
      <c r="L96" s="26"/>
      <c r="M96" s="26"/>
      <c r="N96" s="26"/>
      <c r="O96" s="26"/>
      <c r="Q96" s="15"/>
    </row>
    <row r="97" spans="2:17" ht="11.25" customHeight="1" x14ac:dyDescent="0.2">
      <c r="B97" s="5" t="s">
        <v>5</v>
      </c>
      <c r="C97" s="9"/>
      <c r="D97" s="9"/>
      <c r="E97" s="9"/>
      <c r="F97" s="11"/>
      <c r="G97" s="11"/>
      <c r="H97" s="11"/>
      <c r="K97" s="12"/>
      <c r="Q97" s="15"/>
    </row>
    <row r="98" spans="2:17" ht="11.1" customHeight="1" x14ac:dyDescent="0.2">
      <c r="B98" s="6" t="s">
        <v>3</v>
      </c>
      <c r="K98" s="13"/>
      <c r="L98" s="12"/>
      <c r="M98" s="12"/>
      <c r="N98" s="12"/>
      <c r="O98" s="39"/>
      <c r="Q98" s="15"/>
    </row>
    <row r="99" spans="2:17" ht="11.1" customHeight="1" x14ac:dyDescent="0.2">
      <c r="B99" s="33"/>
      <c r="C99" s="34">
        <v>553924.49453999987</v>
      </c>
      <c r="D99" s="34">
        <v>722355.3455589998</v>
      </c>
      <c r="E99" s="34">
        <v>844552.87496100005</v>
      </c>
      <c r="F99" s="34">
        <v>842605.07863000024</v>
      </c>
      <c r="G99" s="35">
        <v>1035574.0497300001</v>
      </c>
      <c r="H99" s="36">
        <v>1009898.5723260001</v>
      </c>
      <c r="I99" s="36">
        <v>1048472.4635900001</v>
      </c>
      <c r="J99" s="36">
        <v>1190273.6039160001</v>
      </c>
      <c r="K99" s="36">
        <v>1267866.5800789997</v>
      </c>
      <c r="L99" s="36">
        <v>1276249.2028349997</v>
      </c>
      <c r="M99" s="36">
        <v>1247184.0293920001</v>
      </c>
      <c r="N99" s="36">
        <v>1235345.0680179996</v>
      </c>
      <c r="O99" s="36">
        <v>1298563.8286840005</v>
      </c>
      <c r="Q99" s="15"/>
    </row>
    <row r="100" spans="2:17" ht="11.1" customHeight="1" x14ac:dyDescent="0.2">
      <c r="B100" s="37"/>
      <c r="C100" s="46">
        <f t="shared" ref="C100:G100" si="4">+C6-C99</f>
        <v>0</v>
      </c>
      <c r="D100" s="47">
        <f t="shared" si="4"/>
        <v>0</v>
      </c>
      <c r="E100" s="47">
        <f t="shared" si="4"/>
        <v>0</v>
      </c>
      <c r="F100" s="47">
        <f t="shared" si="4"/>
        <v>0</v>
      </c>
      <c r="G100" s="47">
        <f t="shared" si="4"/>
        <v>0</v>
      </c>
      <c r="H100" s="47">
        <f t="shared" ref="H100:O100" si="5">+H6-H99</f>
        <v>0</v>
      </c>
      <c r="I100" s="47">
        <f t="shared" si="5"/>
        <v>0</v>
      </c>
      <c r="J100" s="47">
        <f t="shared" si="5"/>
        <v>0</v>
      </c>
      <c r="K100" s="47">
        <f t="shared" si="5"/>
        <v>0</v>
      </c>
      <c r="L100" s="47">
        <f t="shared" si="5"/>
        <v>0</v>
      </c>
      <c r="M100" s="47">
        <f t="shared" si="5"/>
        <v>0</v>
      </c>
      <c r="N100" s="47">
        <f t="shared" si="5"/>
        <v>0</v>
      </c>
      <c r="O100" s="38">
        <f t="shared" si="5"/>
        <v>0</v>
      </c>
      <c r="Q100" s="15"/>
    </row>
    <row r="101" spans="2:17" x14ac:dyDescent="0.2">
      <c r="B101" s="4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Q101" s="15"/>
    </row>
    <row r="102" spans="2:17" x14ac:dyDescent="0.2"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0"/>
      <c r="Q102" s="15"/>
    </row>
    <row r="103" spans="2:17" x14ac:dyDescent="0.2">
      <c r="B103" s="48"/>
      <c r="C103" s="50"/>
      <c r="D103" s="50"/>
      <c r="E103" s="50"/>
      <c r="F103" s="50"/>
      <c r="G103" s="50"/>
      <c r="H103" s="50"/>
      <c r="I103" s="50"/>
      <c r="J103" s="50"/>
      <c r="K103" s="50"/>
      <c r="L103" s="49"/>
      <c r="M103" s="49"/>
      <c r="N103" s="49"/>
      <c r="O103" s="40"/>
      <c r="Q103" s="15"/>
    </row>
    <row r="104" spans="2:17" ht="9.9499999999999993" customHeight="1" x14ac:dyDescent="0.15">
      <c r="B104" s="51" t="s">
        <v>70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12"/>
      <c r="Q104" s="15"/>
    </row>
    <row r="105" spans="2:17" ht="9.9499999999999993" customHeight="1" x14ac:dyDescent="0.15">
      <c r="B105" s="52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12"/>
      <c r="Q105" s="15"/>
    </row>
    <row r="106" spans="2:17" ht="9.9499999999999993" customHeight="1" x14ac:dyDescent="0.15">
      <c r="B106" s="52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12"/>
      <c r="Q106" s="15"/>
    </row>
    <row r="107" spans="2:17" ht="9.9499999999999993" customHeight="1" x14ac:dyDescent="0.15">
      <c r="B107" s="52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12"/>
      <c r="Q107" s="15"/>
    </row>
    <row r="108" spans="2:17" x14ac:dyDescent="0.2">
      <c r="B108" s="48"/>
      <c r="C108" s="50"/>
      <c r="D108" s="50"/>
      <c r="E108" s="50"/>
      <c r="F108" s="50"/>
      <c r="G108" s="50"/>
      <c r="H108" s="50"/>
      <c r="I108" s="50"/>
      <c r="J108" s="50"/>
      <c r="K108" s="50"/>
      <c r="L108" s="49"/>
      <c r="M108" s="49"/>
      <c r="N108" s="49"/>
      <c r="Q108" s="15"/>
    </row>
    <row r="109" spans="2:17" x14ac:dyDescent="0.2">
      <c r="B109" s="48"/>
      <c r="C109" s="50"/>
      <c r="D109" s="50"/>
      <c r="E109" s="50"/>
      <c r="F109" s="50"/>
      <c r="G109" s="50"/>
      <c r="H109" s="50"/>
      <c r="I109" s="50"/>
      <c r="J109" s="50"/>
      <c r="K109" s="50"/>
      <c r="L109" s="49"/>
      <c r="M109" s="49"/>
      <c r="N109" s="49"/>
      <c r="Q109" s="15"/>
    </row>
    <row r="110" spans="2:17" x14ac:dyDescent="0.15">
      <c r="B110" s="41" t="s">
        <v>22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Q110" s="15"/>
    </row>
    <row r="111" spans="2:17" ht="9.9499999999999993" customHeight="1" x14ac:dyDescent="0.25">
      <c r="B111" s="52" t="s">
        <v>19</v>
      </c>
      <c r="C111" s="39" t="s">
        <v>7</v>
      </c>
      <c r="D111" s="39">
        <v>1058.3780280000001</v>
      </c>
      <c r="E111" s="39">
        <v>2646.2499839999996</v>
      </c>
      <c r="F111" s="42">
        <v>2120.6836119999998</v>
      </c>
      <c r="G111" s="39">
        <v>2736.7878310000001</v>
      </c>
      <c r="H111" s="39"/>
      <c r="I111" s="39" t="s">
        <v>7</v>
      </c>
      <c r="J111" s="39" t="s">
        <v>7</v>
      </c>
      <c r="K111" s="39" t="s">
        <v>7</v>
      </c>
      <c r="L111" s="43"/>
      <c r="M111" s="43"/>
      <c r="N111" s="43"/>
      <c r="O111" s="14"/>
      <c r="Q111" s="15"/>
    </row>
    <row r="112" spans="2:17" ht="9.9499999999999993" customHeight="1" x14ac:dyDescent="0.25">
      <c r="B112" s="52" t="s">
        <v>20</v>
      </c>
      <c r="C112" s="39">
        <v>1065</v>
      </c>
      <c r="D112" s="39">
        <v>1303.4793220000001</v>
      </c>
      <c r="E112" s="39">
        <v>761.86567599999989</v>
      </c>
      <c r="F112" s="39">
        <v>178.25743</v>
      </c>
      <c r="G112" s="39" t="s">
        <v>7</v>
      </c>
      <c r="H112" s="39"/>
      <c r="I112" s="39" t="s">
        <v>7</v>
      </c>
      <c r="J112" s="39" t="s">
        <v>7</v>
      </c>
      <c r="K112" s="39" t="s">
        <v>7</v>
      </c>
      <c r="L112" s="43"/>
      <c r="M112" s="43"/>
      <c r="N112" s="43"/>
      <c r="O112" s="14"/>
      <c r="Q112" s="15"/>
    </row>
    <row r="113" spans="2:17" x14ac:dyDescent="0.2">
      <c r="B113" s="48"/>
      <c r="C113" s="50"/>
      <c r="D113" s="50"/>
      <c r="E113" s="50"/>
      <c r="F113" s="50"/>
      <c r="G113" s="50"/>
      <c r="H113" s="50"/>
      <c r="I113" s="50"/>
      <c r="J113" s="50"/>
      <c r="K113" s="50"/>
      <c r="L113" s="49"/>
      <c r="M113" s="49"/>
      <c r="N113" s="49"/>
      <c r="Q113" s="15"/>
    </row>
    <row r="114" spans="2:17" x14ac:dyDescent="0.15">
      <c r="B114" s="53" t="s">
        <v>8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49"/>
      <c r="M114" s="49"/>
      <c r="N114" s="49"/>
    </row>
    <row r="115" spans="2:17" ht="11.25" customHeight="1" x14ac:dyDescent="0.15">
      <c r="B115" s="51"/>
      <c r="C115" s="44"/>
      <c r="D115" s="44"/>
      <c r="E115" s="44"/>
      <c r="F115" s="45"/>
      <c r="G115" s="44"/>
      <c r="H115" s="44"/>
      <c r="I115" s="44"/>
      <c r="J115" s="44"/>
      <c r="K115" s="44"/>
      <c r="L115" s="44"/>
      <c r="M115" s="44"/>
      <c r="N115" s="44"/>
      <c r="O115" s="10"/>
    </row>
    <row r="116" spans="2:17" ht="11.25" customHeight="1" x14ac:dyDescent="0.15">
      <c r="B116" s="51"/>
      <c r="C116" s="44"/>
      <c r="D116" s="44"/>
      <c r="E116" s="44"/>
      <c r="F116" s="45"/>
      <c r="G116" s="44"/>
      <c r="H116" s="44"/>
      <c r="I116" s="44"/>
      <c r="J116" s="44"/>
      <c r="K116" s="44"/>
      <c r="L116" s="44"/>
      <c r="M116" s="44"/>
      <c r="N116" s="44"/>
      <c r="O116" s="10"/>
    </row>
    <row r="117" spans="2:17" ht="11.25" customHeight="1" x14ac:dyDescent="0.15">
      <c r="B117" s="51"/>
      <c r="C117" s="44"/>
      <c r="D117" s="44"/>
      <c r="E117" s="44"/>
      <c r="F117" s="45"/>
      <c r="G117" s="44"/>
      <c r="H117" s="44"/>
      <c r="I117" s="44"/>
      <c r="J117" s="44"/>
      <c r="K117" s="44"/>
      <c r="L117" s="44"/>
      <c r="M117" s="44"/>
      <c r="N117" s="44"/>
      <c r="O117" s="10"/>
    </row>
    <row r="118" spans="2:17" x14ac:dyDescent="0.2"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</row>
    <row r="119" spans="2:17" x14ac:dyDescent="0.2"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</row>
    <row r="120" spans="2:17" x14ac:dyDescent="0.2"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</row>
    <row r="121" spans="2:17" x14ac:dyDescent="0.2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</row>
    <row r="122" spans="2:17" x14ac:dyDescent="0.2"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</row>
    <row r="123" spans="2:17" x14ac:dyDescent="0.2"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</row>
    <row r="124" spans="2:17" x14ac:dyDescent="0.2"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</row>
    <row r="125" spans="2:17" x14ac:dyDescent="0.2"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</row>
    <row r="126" spans="2:17" x14ac:dyDescent="0.2"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</row>
    <row r="127" spans="2:17" x14ac:dyDescent="0.2"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2:17" x14ac:dyDescent="0.2"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2:14" x14ac:dyDescent="0.2"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2:14" x14ac:dyDescent="0.2"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2:14" x14ac:dyDescent="0.2"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2:14" x14ac:dyDescent="0.2"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</row>
    <row r="133" spans="2:14" x14ac:dyDescent="0.2"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</row>
    <row r="134" spans="2:14" x14ac:dyDescent="0.2"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</row>
    <row r="135" spans="2:14" x14ac:dyDescent="0.2"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</row>
    <row r="136" spans="2:14" x14ac:dyDescent="0.2"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</row>
    <row r="137" spans="2:14" x14ac:dyDescent="0.2"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 spans="2:14" x14ac:dyDescent="0.2"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</row>
    <row r="139" spans="2:14" x14ac:dyDescent="0.2"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  <row r="140" spans="2:14" x14ac:dyDescent="0.2"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</row>
    <row r="141" spans="2:14" x14ac:dyDescent="0.2"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</row>
    <row r="142" spans="2:14" x14ac:dyDescent="0.2"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</row>
    <row r="143" spans="2:14" x14ac:dyDescent="0.2"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2:14" x14ac:dyDescent="0.2"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</row>
    <row r="145" spans="2:14" x14ac:dyDescent="0.2"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</row>
    <row r="146" spans="2:14" x14ac:dyDescent="0.2"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</row>
    <row r="147" spans="2:14" x14ac:dyDescent="0.2"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</row>
    <row r="148" spans="2:14" x14ac:dyDescent="0.2"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</row>
    <row r="149" spans="2:14" x14ac:dyDescent="0.2"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</row>
    <row r="150" spans="2:14" x14ac:dyDescent="0.2"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</row>
    <row r="151" spans="2:14" x14ac:dyDescent="0.2"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</row>
    <row r="152" spans="2:14" x14ac:dyDescent="0.2"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</row>
    <row r="153" spans="2:14" x14ac:dyDescent="0.2"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 spans="2:14" x14ac:dyDescent="0.2"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</row>
    <row r="155" spans="2:14" x14ac:dyDescent="0.2"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</row>
    <row r="156" spans="2:14" x14ac:dyDescent="0.2"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</row>
    <row r="157" spans="2:14" x14ac:dyDescent="0.2"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 spans="2:14" x14ac:dyDescent="0.2"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</row>
    <row r="159" spans="2:14" x14ac:dyDescent="0.2"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 spans="2:14" x14ac:dyDescent="0.2"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</row>
    <row r="161" spans="2:14" x14ac:dyDescent="0.2"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</row>
    <row r="162" spans="2:14" x14ac:dyDescent="0.2"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</row>
    <row r="163" spans="2:14" x14ac:dyDescent="0.2"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</row>
    <row r="164" spans="2:14" x14ac:dyDescent="0.2"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</row>
    <row r="165" spans="2:14" x14ac:dyDescent="0.2"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</row>
    <row r="166" spans="2:14" x14ac:dyDescent="0.2"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</row>
    <row r="167" spans="2:14" x14ac:dyDescent="0.2"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</row>
    <row r="168" spans="2:14" x14ac:dyDescent="0.2"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</row>
    <row r="169" spans="2:14" x14ac:dyDescent="0.2"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</row>
    <row r="170" spans="2:14" x14ac:dyDescent="0.2"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</row>
    <row r="171" spans="2:14" x14ac:dyDescent="0.2"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</row>
    <row r="172" spans="2:14" x14ac:dyDescent="0.2"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</row>
    <row r="173" spans="2:14" x14ac:dyDescent="0.2"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</row>
    <row r="174" spans="2:14" x14ac:dyDescent="0.2"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</row>
    <row r="175" spans="2:14" x14ac:dyDescent="0.2">
      <c r="B175" s="4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</row>
    <row r="176" spans="2:14" x14ac:dyDescent="0.2"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</row>
    <row r="177" spans="2:14" x14ac:dyDescent="0.2">
      <c r="B177" s="4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</row>
    <row r="178" spans="2:14" x14ac:dyDescent="0.2">
      <c r="B178" s="4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</row>
    <row r="179" spans="2:14" x14ac:dyDescent="0.2">
      <c r="B179" s="4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</row>
    <row r="180" spans="2:14" x14ac:dyDescent="0.2">
      <c r="B180" s="4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</row>
    <row r="181" spans="2:14" x14ac:dyDescent="0.2">
      <c r="B181" s="4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</row>
    <row r="182" spans="2:14" x14ac:dyDescent="0.2">
      <c r="B182" s="4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</row>
    <row r="183" spans="2:14" x14ac:dyDescent="0.2">
      <c r="B183" s="4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</row>
    <row r="184" spans="2:14" x14ac:dyDescent="0.2">
      <c r="B184" s="4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</row>
    <row r="185" spans="2:14" x14ac:dyDescent="0.2">
      <c r="B185" s="4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</row>
    <row r="186" spans="2:14" x14ac:dyDescent="0.2">
      <c r="B186" s="4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</row>
    <row r="187" spans="2:14" x14ac:dyDescent="0.2"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</row>
    <row r="188" spans="2:14" x14ac:dyDescent="0.2">
      <c r="B188" s="4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</row>
    <row r="189" spans="2:14" x14ac:dyDescent="0.2"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</row>
    <row r="190" spans="2:14" x14ac:dyDescent="0.2">
      <c r="B190" s="4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 spans="2:14" x14ac:dyDescent="0.2">
      <c r="B191" s="4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</row>
    <row r="192" spans="2:14" x14ac:dyDescent="0.2"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</row>
    <row r="193" spans="2:14" x14ac:dyDescent="0.2">
      <c r="B193" s="48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</row>
    <row r="194" spans="2:14" x14ac:dyDescent="0.2"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</row>
    <row r="195" spans="2:14" x14ac:dyDescent="0.2">
      <c r="B195" s="48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</row>
    <row r="196" spans="2:14" x14ac:dyDescent="0.2">
      <c r="B196" s="48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</row>
    <row r="197" spans="2:14" x14ac:dyDescent="0.2"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</row>
    <row r="198" spans="2:14" x14ac:dyDescent="0.2">
      <c r="B198" s="48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</row>
    <row r="199" spans="2:14" x14ac:dyDescent="0.2">
      <c r="B199" s="48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</row>
    <row r="200" spans="2:14" x14ac:dyDescent="0.2"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</row>
    <row r="201" spans="2:14" x14ac:dyDescent="0.2">
      <c r="B201" s="48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</row>
    <row r="202" spans="2:14" x14ac:dyDescent="0.2"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</row>
    <row r="203" spans="2:14" x14ac:dyDescent="0.2">
      <c r="B203" s="48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</row>
    <row r="204" spans="2:14" x14ac:dyDescent="0.2">
      <c r="B204" s="4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</row>
    <row r="205" spans="2:14" x14ac:dyDescent="0.2">
      <c r="B205" s="48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</row>
    <row r="206" spans="2:14" x14ac:dyDescent="0.2">
      <c r="B206" s="48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</row>
    <row r="207" spans="2:14" x14ac:dyDescent="0.2">
      <c r="B207" s="48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</row>
    <row r="208" spans="2:14" x14ac:dyDescent="0.2"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</row>
    <row r="209" spans="2:14" x14ac:dyDescent="0.2"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</row>
    <row r="210" spans="2:14" x14ac:dyDescent="0.2"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</row>
    <row r="211" spans="2:14" x14ac:dyDescent="0.2">
      <c r="B211" s="48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</row>
    <row r="212" spans="2:14" x14ac:dyDescent="0.2">
      <c r="B212" s="48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</row>
    <row r="213" spans="2:14" x14ac:dyDescent="0.2"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</row>
    <row r="214" spans="2:14" x14ac:dyDescent="0.2">
      <c r="B214" s="48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</row>
    <row r="215" spans="2:14" x14ac:dyDescent="0.2">
      <c r="B215" s="4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</row>
    <row r="216" spans="2:14" x14ac:dyDescent="0.2">
      <c r="B216" s="4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</row>
    <row r="217" spans="2:14" x14ac:dyDescent="0.2">
      <c r="B217" s="48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</row>
    <row r="218" spans="2:14" x14ac:dyDescent="0.2">
      <c r="B218" s="48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</row>
    <row r="219" spans="2:14" x14ac:dyDescent="0.2">
      <c r="B219" s="48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</row>
    <row r="220" spans="2:14" x14ac:dyDescent="0.2">
      <c r="B220" s="48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</row>
  </sheetData>
  <sortState ref="B47:O95">
    <sortCondition descending="1" ref="O47:O95"/>
  </sortState>
  <phoneticPr fontId="0" type="noConversion"/>
  <pageMargins left="1.9685039370078741" right="1.7716535433070868" top="0.98425196850393704" bottom="2.9527559055118111" header="0" footer="0"/>
  <pageSetup paperSize="9" orientation="portrait" r:id="rId1"/>
  <headerFooter alignWithMargins="0"/>
  <ignoredErrors>
    <ignoredError sqref="J95:O9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14.6</vt:lpstr>
      <vt:lpstr>Hoja1</vt:lpstr>
      <vt:lpstr>'14.6'!Área_de_impresión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2013-07-03T15:14:20Z</cp:lastPrinted>
  <dcterms:created xsi:type="dcterms:W3CDTF">2003-11-20T21:26:56Z</dcterms:created>
  <dcterms:modified xsi:type="dcterms:W3CDTF">2013-09-18T19:56:57Z</dcterms:modified>
</cp:coreProperties>
</file>