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/>
  </bookViews>
  <sheets>
    <sheet name="14.7" sheetId="1" r:id="rId1"/>
  </sheets>
  <definedNames>
    <definedName name="_xlnm.Print_Area" localSheetId="0">'14.7'!$C$1:$P$89</definedName>
  </definedNames>
  <calcPr calcId="144525"/>
</workbook>
</file>

<file path=xl/calcChain.xml><?xml version="1.0" encoding="utf-8"?>
<calcChain xmlns="http://schemas.openxmlformats.org/spreadsheetml/2006/main">
  <c r="P86" i="1" l="1"/>
  <c r="O86" i="1"/>
  <c r="N86" i="1"/>
  <c r="M86" i="1"/>
  <c r="L86" i="1"/>
  <c r="K86" i="1"/>
  <c r="J86" i="1"/>
  <c r="I86" i="1"/>
  <c r="H86" i="1"/>
  <c r="G86" i="1"/>
  <c r="F86" i="1"/>
  <c r="E86" i="1"/>
  <c r="D86" i="1"/>
  <c r="O6" i="1"/>
  <c r="N6" i="1"/>
  <c r="M6" i="1"/>
  <c r="L6" i="1"/>
  <c r="K6" i="1"/>
  <c r="J6" i="1"/>
  <c r="I6" i="1"/>
  <c r="H6" i="1"/>
  <c r="H91" i="1" s="1"/>
  <c r="G6" i="1"/>
  <c r="G91" i="1" s="1"/>
  <c r="F6" i="1"/>
  <c r="F91" i="1" s="1"/>
  <c r="E6" i="1"/>
  <c r="E91" i="1" s="1"/>
  <c r="D6" i="1"/>
  <c r="D91" i="1" s="1"/>
  <c r="P6" i="1"/>
  <c r="O91" i="1" l="1"/>
  <c r="P91" i="1" l="1"/>
  <c r="N91" i="1"/>
  <c r="M91" i="1"/>
  <c r="L91" i="1"/>
  <c r="K91" i="1"/>
  <c r="J91" i="1"/>
  <c r="I91" i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l="1"/>
  <c r="B78" i="1" s="1"/>
  <c r="B79" i="1" l="1"/>
  <c r="B80" i="1" s="1"/>
  <c r="B81" i="1" s="1"/>
  <c r="B82" i="1" s="1"/>
  <c r="B83" i="1" s="1"/>
  <c r="B84" i="1" s="1"/>
  <c r="B85" i="1" s="1"/>
</calcChain>
</file>

<file path=xl/sharedStrings.xml><?xml version="1.0" encoding="utf-8"?>
<sst xmlns="http://schemas.openxmlformats.org/spreadsheetml/2006/main" count="89" uniqueCount="89">
  <si>
    <t xml:space="preserve">  (Tonelada Métrica de Contenido Fino)</t>
  </si>
  <si>
    <t>Empresa Minera</t>
  </si>
  <si>
    <t>Total</t>
  </si>
  <si>
    <t>-</t>
  </si>
  <si>
    <t>Fuente: Ministerio de Energía y Minas - Dirección General de Minería.</t>
  </si>
  <si>
    <t>Minera Colquisiri S.A.</t>
  </si>
  <si>
    <r>
      <t>Nota</t>
    </r>
    <r>
      <rPr>
        <sz val="6"/>
        <rFont val="Arial Narrow"/>
        <family val="2"/>
      </rPr>
      <t>:  Corresponde al contenido fino de los concentrados.</t>
    </r>
  </si>
  <si>
    <t>Cía. Minera Raura S.A.</t>
  </si>
  <si>
    <t>Cía. Minera Santa Luisa S.A.</t>
  </si>
  <si>
    <t>Cía. Minera Argentum S.A.</t>
  </si>
  <si>
    <t>Perubar S.A.</t>
  </si>
  <si>
    <t>Sociedad Minera Corona S.A.</t>
  </si>
  <si>
    <t>Cía. de Minas Buenaventura S.A.A.</t>
  </si>
  <si>
    <t>Cía. Minera San Valentín S.A.</t>
  </si>
  <si>
    <t>Cía. Minera Caudalosa S.A.</t>
  </si>
  <si>
    <t>Sociedad Minera Austria Duvaz  S.A.</t>
  </si>
  <si>
    <t>Emp. Administradora Chungar S.A.C.</t>
  </si>
  <si>
    <t>1/ A partir del año 2003 se fusionó Yauliyacu e Iscaycruz y cambio de razón social a Empresa Minera Los Quenuales S.A.</t>
  </si>
  <si>
    <t>Cía. Minera Antamina S.A.</t>
  </si>
  <si>
    <t>Minera Bateas S.A.C.</t>
  </si>
  <si>
    <t>Minera Sinaycocha S.A.C.</t>
  </si>
  <si>
    <t>Otras</t>
  </si>
  <si>
    <t>Empresa Minera Los Quenuales S.A.</t>
  </si>
  <si>
    <t>MTZ S.A.C.</t>
  </si>
  <si>
    <t>BERGMIN S.A.C.</t>
  </si>
  <si>
    <t>Minera Shuntur S.A.C.</t>
  </si>
  <si>
    <t>Minera Huinac S.A.C.</t>
  </si>
  <si>
    <t>Amapola 5 S.A.C.</t>
  </si>
  <si>
    <t>Minera Santa Lucia G S.A.C.</t>
  </si>
  <si>
    <t>S.M.R.L. Aparre</t>
  </si>
  <si>
    <t>Sociedad Minera Andereal S.A.C.</t>
  </si>
  <si>
    <t>Compañia Minera Sumasa S.A.</t>
  </si>
  <si>
    <t>Minas Arirahua S.A.</t>
  </si>
  <si>
    <t>Sociedad Minera Las Cumbres S.A.C.</t>
  </si>
  <si>
    <t>Cooperativa Minera Minas Canaria Ltda.</t>
  </si>
  <si>
    <t>Pinto Arce Fredy Mario</t>
  </si>
  <si>
    <t>Minera Pachapaqui S.A.C.</t>
  </si>
  <si>
    <t>Corporación Minera Toma La Mano S.A.</t>
  </si>
  <si>
    <t>Castrovirreyna Compañía Minera S.A.</t>
  </si>
  <si>
    <t>Compañía Minera Huancapeti S.A.C.</t>
  </si>
  <si>
    <t>Compañía Minera Huarón S A</t>
  </si>
  <si>
    <t>Compañía Minera Toma La Mano S.A.</t>
  </si>
  <si>
    <t>S.M.R.L. Pelagia Rosalina de Huaraz</t>
  </si>
  <si>
    <t>Compañía Minera Alpamarca S.A.C.</t>
  </si>
  <si>
    <t>Empresa Explotadora de Vinchos Ltda. S.A.C.</t>
  </si>
  <si>
    <t>Compañía Minera Barbastro S.A.C.</t>
  </si>
  <si>
    <t>S.M.R.L. Edgar Damaso I de Huaraz</t>
  </si>
  <si>
    <t>Empresa Administradora Cerro S.A.C.</t>
  </si>
  <si>
    <t>S.M.R.L. Magistral de Huaráz S.A.C.</t>
  </si>
  <si>
    <t>Compañía Minera Áncash S.A.C.</t>
  </si>
  <si>
    <t>Cons. de Ing. Ejecutores Mineros S.A.</t>
  </si>
  <si>
    <t>Volcan Cía.  Minera S.A.A.</t>
  </si>
  <si>
    <t>Cía. Minera Milpo S.A.A.</t>
  </si>
  <si>
    <t>Cía. Minera Atacocha S.A.A.</t>
  </si>
  <si>
    <t>Catalina Huanca Sociedad Minera S.A.C.</t>
  </si>
  <si>
    <t>Cía. Minera Casapalca S.A.</t>
  </si>
  <si>
    <t>Corp Minera Castrovirreyna S A</t>
  </si>
  <si>
    <t>Empresa Minera del Centro S.A.</t>
  </si>
  <si>
    <t>2012 P/</t>
  </si>
  <si>
    <t>14.7   PRODUCCIÓN DE ZINC, SEGÚN EMPRESA MINERA, 2007 - 2012</t>
  </si>
  <si>
    <t>Pan American Silver Huarón S.A.</t>
  </si>
  <si>
    <t>ICM Pachapaqui S.A.C.</t>
  </si>
  <si>
    <t>Nyrstar Áncash S.A.</t>
  </si>
  <si>
    <t>Nyrstar Coricancha S.A.</t>
  </si>
  <si>
    <t>Corporación Icaro S.A.C.</t>
  </si>
  <si>
    <t>Minera Parón S.A.C</t>
  </si>
  <si>
    <t>Sociedad Minera El Brocal S.A.A.</t>
  </si>
  <si>
    <t>Cía. Minera Quiruvilca S.A.</t>
  </si>
  <si>
    <t>Cía. Minera Ares S.A.C.</t>
  </si>
  <si>
    <t>Cía. Minera Cerro Pucapunta S.A.C.</t>
  </si>
  <si>
    <t>Cori Luycho S.A.C</t>
  </si>
  <si>
    <t>Compañia Sormin S.A.C.</t>
  </si>
  <si>
    <t>Perfomin S.A.C.</t>
  </si>
  <si>
    <t>S &amp; L Andes Export S.A.C.</t>
  </si>
  <si>
    <t>El Pacifico Dorado S.A.C.</t>
  </si>
  <si>
    <t>Cia. Minera Arcata S.A.</t>
  </si>
  <si>
    <t>Cia.Mra.De Caylloma S.A.</t>
  </si>
  <si>
    <t>Compañia Minera Pampamali S.A.</t>
  </si>
  <si>
    <t>Concentradora De Minerales Fortuna S.A.</t>
  </si>
  <si>
    <t>Empresa Minera Natividad S.A.</t>
  </si>
  <si>
    <t>Empresa Minera Yauliyacu S.A.</t>
  </si>
  <si>
    <t>Wiese Sudameris Leasing S.A.</t>
  </si>
  <si>
    <t>Cia.Mra.El Palomo S.A.</t>
  </si>
  <si>
    <t>Cia.Mra.Uyuccasa S.A.</t>
  </si>
  <si>
    <t>Empresa Minera Paragsha S.A.C.</t>
  </si>
  <si>
    <t>Minera Lizandro Proaño S.A.</t>
  </si>
  <si>
    <t>Sucesion Vizcarra Smith, Raul Ernesto</t>
  </si>
  <si>
    <t>Empresa Minera Iscaycruz S.A.</t>
  </si>
  <si>
    <t>Cía. Minera San Ignacio de Morococha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</si>
</sst>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\ ##0"/>
    <numFmt numFmtId="166" formatCode="#\ ###\ ##0"/>
    <numFmt numFmtId="167" formatCode="#\ ###\ ##0;0;&quot;-&quot;"/>
  </numFmts>
  <fonts count="16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sz val="10"/>
      <name val="Helv"/>
    </font>
    <font>
      <sz val="7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7.5"/>
      <name val="Arial Narrow"/>
      <family val="2"/>
    </font>
    <font>
      <sz val="7.5"/>
      <name val="Arial Narrow"/>
      <family val="2"/>
    </font>
    <font>
      <sz val="7.5"/>
      <color rgb="FF0070C0"/>
      <name val="Arial Narrow"/>
      <family val="2"/>
    </font>
    <font>
      <sz val="7"/>
      <color theme="0"/>
      <name val="Arial Narrow"/>
      <family val="2"/>
    </font>
    <font>
      <sz val="6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" fontId="9" fillId="0" borderId="0"/>
    <xf numFmtId="164" fontId="1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2" fillId="0" borderId="0" xfId="6" applyFont="1" applyAlignment="1" applyProtection="1">
      <alignment horizontal="left" vertical="center"/>
    </xf>
    <xf numFmtId="0" fontId="4" fillId="0" borderId="0" xfId="8" applyFont="1" applyAlignment="1">
      <alignment horizontal="right" vertical="center"/>
    </xf>
    <xf numFmtId="0" fontId="4" fillId="0" borderId="0" xfId="6" applyFont="1" applyAlignment="1">
      <alignment horizontal="right" vertical="center"/>
    </xf>
    <xf numFmtId="0" fontId="5" fillId="0" borderId="0" xfId="6" applyFont="1" applyAlignment="1" applyProtection="1">
      <alignment horizontal="left" vertical="center" indent="2"/>
    </xf>
    <xf numFmtId="0" fontId="6" fillId="0" borderId="0" xfId="8" applyFont="1" applyBorder="1" applyAlignment="1" applyProtection="1">
      <alignment horizontal="right" vertical="center"/>
    </xf>
    <xf numFmtId="165" fontId="4" fillId="0" borderId="0" xfId="0" applyNumberFormat="1" applyFont="1" applyBorder="1" applyAlignment="1" applyProtection="1">
      <alignment horizontal="right" vertical="center"/>
      <protection locked="0"/>
    </xf>
    <xf numFmtId="165" fontId="4" fillId="0" borderId="0" xfId="6" applyNumberFormat="1" applyFont="1" applyBorder="1" applyAlignment="1">
      <alignment horizontal="right" vertical="center"/>
    </xf>
    <xf numFmtId="0" fontId="8" fillId="0" borderId="0" xfId="5" applyFont="1" applyBorder="1" applyAlignment="1" applyProtection="1">
      <alignment horizontal="left" vertical="center"/>
    </xf>
    <xf numFmtId="1" fontId="4" fillId="0" borderId="0" xfId="8" applyNumberFormat="1" applyFont="1" applyBorder="1" applyAlignment="1">
      <alignment horizontal="right" vertical="center"/>
    </xf>
    <xf numFmtId="0" fontId="4" fillId="0" borderId="0" xfId="6" applyFont="1" applyAlignment="1">
      <alignment horizontal="left" vertical="center"/>
    </xf>
    <xf numFmtId="0" fontId="8" fillId="0" borderId="0" xfId="4" quotePrefix="1" applyFont="1" applyBorder="1" applyAlignment="1">
      <alignment horizontal="left" vertical="center"/>
    </xf>
    <xf numFmtId="166" fontId="4" fillId="0" borderId="0" xfId="8" applyNumberFormat="1" applyFont="1" applyAlignment="1">
      <alignment horizontal="right" vertical="center"/>
    </xf>
    <xf numFmtId="0" fontId="4" fillId="0" borderId="0" xfId="0" applyFont="1" applyBorder="1"/>
    <xf numFmtId="0" fontId="4" fillId="0" borderId="0" xfId="6" applyFont="1" applyFill="1" applyAlignment="1">
      <alignment horizontal="right" vertical="center"/>
    </xf>
    <xf numFmtId="167" fontId="11" fillId="0" borderId="0" xfId="5" applyNumberFormat="1" applyFont="1" applyBorder="1" applyAlignment="1" applyProtection="1">
      <alignment horizontal="right" vertical="center"/>
    </xf>
    <xf numFmtId="167" fontId="12" fillId="0" borderId="0" xfId="0" applyNumberFormat="1" applyFont="1" applyBorder="1" applyAlignment="1" applyProtection="1">
      <alignment horizontal="right" vertical="center"/>
      <protection locked="0"/>
    </xf>
    <xf numFmtId="167" fontId="12" fillId="0" borderId="0" xfId="0" applyNumberFormat="1" applyFont="1" applyBorder="1" applyAlignment="1">
      <alignment horizontal="right" vertical="center"/>
    </xf>
    <xf numFmtId="167" fontId="12" fillId="0" borderId="0" xfId="8" applyNumberFormat="1" applyFont="1" applyBorder="1" applyAlignment="1" applyProtection="1">
      <alignment horizontal="right" vertical="center"/>
    </xf>
    <xf numFmtId="167" fontId="12" fillId="0" borderId="0" xfId="0" applyNumberFormat="1" applyFont="1" applyFill="1" applyBorder="1" applyAlignment="1" applyProtection="1">
      <alignment horizontal="right" vertical="center"/>
      <protection locked="0"/>
    </xf>
    <xf numFmtId="167" fontId="12" fillId="0" borderId="0" xfId="6" applyNumberFormat="1" applyFont="1" applyAlignment="1">
      <alignment horizontal="right" vertical="center"/>
    </xf>
    <xf numFmtId="167" fontId="12" fillId="0" borderId="0" xfId="8" applyNumberFormat="1" applyFont="1" applyFill="1" applyBorder="1" applyAlignment="1" applyProtection="1">
      <alignment horizontal="right" vertical="center"/>
    </xf>
    <xf numFmtId="167" fontId="13" fillId="0" borderId="0" xfId="8" applyNumberFormat="1" applyFont="1" applyBorder="1" applyAlignment="1" applyProtection="1">
      <alignment horizontal="right" vertical="center"/>
    </xf>
    <xf numFmtId="167" fontId="13" fillId="0" borderId="0" xfId="8" applyNumberFormat="1" applyFont="1" applyFill="1" applyBorder="1" applyAlignment="1" applyProtection="1">
      <alignment horizontal="right" vertical="center"/>
    </xf>
    <xf numFmtId="167" fontId="13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1" xfId="8" applyFont="1" applyBorder="1" applyAlignment="1" applyProtection="1">
      <alignment horizontal="right" vertical="center"/>
    </xf>
    <xf numFmtId="0" fontId="6" fillId="0" borderId="2" xfId="8" applyFont="1" applyBorder="1" applyAlignment="1">
      <alignment horizontal="left" vertical="center"/>
    </xf>
    <xf numFmtId="0" fontId="4" fillId="0" borderId="2" xfId="8" applyFont="1" applyBorder="1" applyAlignment="1">
      <alignment horizontal="right" vertical="center"/>
    </xf>
    <xf numFmtId="0" fontId="4" fillId="0" borderId="2" xfId="6" applyFont="1" applyBorder="1" applyAlignment="1">
      <alignment horizontal="right" vertical="center"/>
    </xf>
    <xf numFmtId="0" fontId="11" fillId="0" borderId="3" xfId="8" applyFont="1" applyBorder="1" applyAlignment="1" applyProtection="1">
      <alignment horizontal="right" vertical="center"/>
    </xf>
    <xf numFmtId="0" fontId="11" fillId="0" borderId="3" xfId="8" applyFont="1" applyFill="1" applyBorder="1" applyAlignment="1" applyProtection="1">
      <alignment horizontal="right" vertical="center"/>
    </xf>
    <xf numFmtId="165" fontId="4" fillId="0" borderId="2" xfId="8" applyNumberFormat="1" applyFont="1" applyBorder="1" applyAlignment="1">
      <alignment horizontal="right" vertical="center"/>
    </xf>
    <xf numFmtId="0" fontId="11" fillId="0" borderId="4" xfId="7" applyFont="1" applyBorder="1" applyAlignment="1" applyProtection="1">
      <alignment horizontal="center" vertical="center"/>
    </xf>
    <xf numFmtId="0" fontId="6" fillId="0" borderId="5" xfId="7" applyFont="1" applyBorder="1" applyAlignment="1" applyProtection="1">
      <alignment horizontal="center" vertical="center"/>
    </xf>
    <xf numFmtId="0" fontId="11" fillId="0" borderId="5" xfId="8" applyFont="1" applyBorder="1" applyAlignment="1" applyProtection="1">
      <alignment horizontal="left" vertical="center"/>
    </xf>
    <xf numFmtId="0" fontId="12" fillId="0" borderId="5" xfId="0" applyFont="1" applyBorder="1"/>
    <xf numFmtId="0" fontId="12" fillId="0" borderId="5" xfId="0" applyFont="1" applyFill="1" applyBorder="1"/>
    <xf numFmtId="0" fontId="13" fillId="0" borderId="5" xfId="0" applyFont="1" applyBorder="1"/>
    <xf numFmtId="0" fontId="4" fillId="0" borderId="6" xfId="8" applyFont="1" applyBorder="1" applyAlignment="1">
      <alignment horizontal="left" vertical="center"/>
    </xf>
    <xf numFmtId="0" fontId="14" fillId="0" borderId="0" xfId="6" applyFont="1" applyAlignment="1">
      <alignment horizontal="left" vertical="center"/>
    </xf>
    <xf numFmtId="167" fontId="14" fillId="0" borderId="0" xfId="8" applyNumberFormat="1" applyFont="1" applyFill="1" applyBorder="1" applyAlignment="1" applyProtection="1">
      <alignment horizontal="right" vertical="center"/>
    </xf>
    <xf numFmtId="0" fontId="14" fillId="0" borderId="0" xfId="6" applyFont="1" applyAlignment="1">
      <alignment horizontal="right" vertical="center"/>
    </xf>
    <xf numFmtId="167" fontId="14" fillId="0" borderId="0" xfId="6" applyNumberFormat="1" applyFont="1" applyAlignment="1">
      <alignment horizontal="right" vertical="center"/>
    </xf>
    <xf numFmtId="0" fontId="14" fillId="0" borderId="0" xfId="0" applyFont="1" applyBorder="1"/>
    <xf numFmtId="0" fontId="15" fillId="0" borderId="0" xfId="6" applyFont="1" applyFill="1" applyBorder="1"/>
    <xf numFmtId="167" fontId="14" fillId="0" borderId="0" xfId="6" applyNumberFormat="1" applyFont="1" applyBorder="1" applyAlignment="1" applyProtection="1">
      <alignment horizontal="right" vertical="center"/>
    </xf>
    <xf numFmtId="165" fontId="14" fillId="0" borderId="0" xfId="6" applyNumberFormat="1" applyFont="1" applyAlignment="1">
      <alignment horizontal="right" vertical="center"/>
    </xf>
  </cellXfs>
  <cellStyles count="9">
    <cellStyle name="Border" xfId="1"/>
    <cellStyle name="Comma_Data Proyecto Antamina" xfId="2"/>
    <cellStyle name="No-definido" xfId="3"/>
    <cellStyle name="Normal" xfId="0" builtinId="0"/>
    <cellStyle name="Normal_IEC12002" xfId="4"/>
    <cellStyle name="Normal_IEC12005" xfId="5"/>
    <cellStyle name="Normal_IEC12007" xfId="6"/>
    <cellStyle name="Normal_IEC12009" xfId="7"/>
    <cellStyle name="Normal_IEC12013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111111"/>
      <rgbColor rgb="00FFFF00"/>
      <rgbColor rgb="00FF00FF"/>
      <rgbColor rgb="0000FFFF"/>
      <rgbColor rgb="00800000"/>
      <rgbColor rgb="00008000"/>
      <rgbColor rgb="00BCBCBC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080808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147"/>
  <sheetViews>
    <sheetView showGridLines="0" showZeros="0" tabSelected="1" topLeftCell="B1" zoomScale="110" zoomScaleNormal="110" workbookViewId="0">
      <selection activeCell="R11" sqref="R11"/>
    </sheetView>
  </sheetViews>
  <sheetFormatPr baseColWidth="10" defaultColWidth="9.7109375" defaultRowHeight="9" x14ac:dyDescent="0.2"/>
  <cols>
    <col min="1" max="1" width="0" style="3" hidden="1" customWidth="1"/>
    <col min="2" max="2" width="3.85546875" style="3" customWidth="1"/>
    <col min="3" max="3" width="27" style="10" customWidth="1"/>
    <col min="4" max="9" width="6.5703125" style="3" hidden="1" customWidth="1"/>
    <col min="10" max="10" width="6" style="3" hidden="1" customWidth="1"/>
    <col min="11" max="16" width="6.5703125" style="3" customWidth="1"/>
    <col min="17" max="16384" width="9.7109375" style="3"/>
  </cols>
  <sheetData>
    <row r="1" spans="2:16" ht="13.5" x14ac:dyDescent="0.2">
      <c r="C1" s="1" t="s">
        <v>59</v>
      </c>
      <c r="D1" s="2"/>
      <c r="E1" s="2"/>
      <c r="F1" s="2"/>
      <c r="G1" s="2"/>
      <c r="H1" s="2"/>
      <c r="I1" s="2"/>
      <c r="J1" s="2"/>
    </row>
    <row r="2" spans="2:16" ht="12" customHeight="1" x14ac:dyDescent="0.2">
      <c r="C2" s="4" t="s">
        <v>0</v>
      </c>
      <c r="D2" s="12"/>
      <c r="E2" s="12"/>
      <c r="F2" s="12"/>
      <c r="G2" s="12"/>
      <c r="H2" s="12"/>
      <c r="I2" s="12"/>
      <c r="J2" s="12"/>
      <c r="K2" s="12"/>
    </row>
    <row r="3" spans="2:16" ht="5.0999999999999996" customHeight="1" x14ac:dyDescent="0.2">
      <c r="C3" s="26"/>
      <c r="D3" s="27"/>
      <c r="E3" s="27"/>
      <c r="F3" s="27"/>
      <c r="G3" s="27"/>
      <c r="H3" s="27"/>
      <c r="I3" s="27"/>
      <c r="J3" s="27"/>
      <c r="K3" s="28"/>
      <c r="L3" s="28"/>
      <c r="M3" s="28"/>
      <c r="N3" s="28"/>
      <c r="O3" s="28"/>
      <c r="P3" s="28"/>
    </row>
    <row r="4" spans="2:16" ht="16.5" customHeight="1" x14ac:dyDescent="0.2">
      <c r="C4" s="32" t="s">
        <v>1</v>
      </c>
      <c r="D4" s="25">
        <v>2000</v>
      </c>
      <c r="E4" s="25">
        <v>2001</v>
      </c>
      <c r="F4" s="25">
        <v>2002</v>
      </c>
      <c r="G4" s="25">
        <v>2003</v>
      </c>
      <c r="H4" s="25">
        <v>2004</v>
      </c>
      <c r="I4" s="25">
        <v>2005</v>
      </c>
      <c r="J4" s="25">
        <v>2006</v>
      </c>
      <c r="K4" s="29">
        <v>2007</v>
      </c>
      <c r="L4" s="30">
        <v>2008</v>
      </c>
      <c r="M4" s="30">
        <v>2009</v>
      </c>
      <c r="N4" s="30">
        <v>2010</v>
      </c>
      <c r="O4" s="30">
        <v>2011</v>
      </c>
      <c r="P4" s="30" t="s">
        <v>58</v>
      </c>
    </row>
    <row r="5" spans="2:16" ht="5.0999999999999996" customHeight="1" x14ac:dyDescent="0.2">
      <c r="C5" s="3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9.75" x14ac:dyDescent="0.2">
      <c r="C6" s="34" t="s">
        <v>2</v>
      </c>
      <c r="D6" s="15">
        <f t="shared" ref="D6:P6" si="0">SUM(D7:D85)</f>
        <v>910302.58994899993</v>
      </c>
      <c r="E6" s="15">
        <f t="shared" si="0"/>
        <v>1056629.375614</v>
      </c>
      <c r="F6" s="15">
        <f t="shared" si="0"/>
        <v>1232996.9204690005</v>
      </c>
      <c r="G6" s="15">
        <f t="shared" si="0"/>
        <v>1373792.2671210002</v>
      </c>
      <c r="H6" s="15">
        <f t="shared" si="0"/>
        <v>1209005.7091610006</v>
      </c>
      <c r="I6" s="15">
        <f t="shared" si="0"/>
        <v>1201670.9152229994</v>
      </c>
      <c r="J6" s="15">
        <f t="shared" si="0"/>
        <v>1203364.067998</v>
      </c>
      <c r="K6" s="15">
        <f t="shared" si="0"/>
        <v>1444361.4378260002</v>
      </c>
      <c r="L6" s="15">
        <f t="shared" si="0"/>
        <v>1602597.0080210003</v>
      </c>
      <c r="M6" s="15">
        <f t="shared" si="0"/>
        <v>1512931.0674319998</v>
      </c>
      <c r="N6" s="15">
        <f t="shared" si="0"/>
        <v>1470449.7064990005</v>
      </c>
      <c r="O6" s="15">
        <f t="shared" si="0"/>
        <v>1256382.6002109996</v>
      </c>
      <c r="P6" s="15">
        <f t="shared" si="0"/>
        <v>1281224.0279159998</v>
      </c>
    </row>
    <row r="7" spans="2:16" ht="11.25" customHeight="1" x14ac:dyDescent="0.15">
      <c r="B7" s="3">
        <v>1</v>
      </c>
      <c r="C7" s="35" t="s">
        <v>18</v>
      </c>
      <c r="D7" s="16">
        <v>0</v>
      </c>
      <c r="E7" s="16">
        <v>68909.279899999994</v>
      </c>
      <c r="F7" s="16">
        <v>260443.03739999994</v>
      </c>
      <c r="G7" s="16">
        <v>400718.49971</v>
      </c>
      <c r="H7" s="16">
        <v>224482.51824</v>
      </c>
      <c r="I7" s="16">
        <v>218265.02779999998</v>
      </c>
      <c r="J7" s="16">
        <v>178179.14919999999</v>
      </c>
      <c r="K7" s="16">
        <v>322367.04509999999</v>
      </c>
      <c r="L7" s="16">
        <v>382841.5061</v>
      </c>
      <c r="M7" s="16">
        <v>499189.95090000005</v>
      </c>
      <c r="N7" s="16">
        <v>427038.85719999997</v>
      </c>
      <c r="O7" s="16">
        <v>270456.97819999995</v>
      </c>
      <c r="P7" s="16">
        <v>269989.32799999998</v>
      </c>
    </row>
    <row r="8" spans="2:16" ht="11.25" customHeight="1" x14ac:dyDescent="0.15">
      <c r="B8" s="3">
        <f t="shared" ref="B8:B71" si="1">+B7+1</f>
        <v>2</v>
      </c>
      <c r="C8" s="35" t="s">
        <v>52</v>
      </c>
      <c r="D8" s="16">
        <v>71049.892865000002</v>
      </c>
      <c r="E8" s="16">
        <v>76755.452019000004</v>
      </c>
      <c r="F8" s="16">
        <v>91347.663</v>
      </c>
      <c r="G8" s="16">
        <v>95095.212197000015</v>
      </c>
      <c r="H8" s="16">
        <v>95423.483385000014</v>
      </c>
      <c r="I8" s="16">
        <v>89346.136128999991</v>
      </c>
      <c r="J8" s="16">
        <v>79595.037534000003</v>
      </c>
      <c r="K8" s="16">
        <v>90083.871795999992</v>
      </c>
      <c r="L8" s="16">
        <v>132767.149217</v>
      </c>
      <c r="M8" s="16">
        <v>146340.50213099999</v>
      </c>
      <c r="N8" s="16">
        <v>144896.23005100002</v>
      </c>
      <c r="O8" s="16">
        <v>161348.05524599997</v>
      </c>
      <c r="P8" s="16">
        <v>185993.96204000001</v>
      </c>
    </row>
    <row r="9" spans="2:16" ht="11.25" customHeight="1" x14ac:dyDescent="0.15">
      <c r="B9" s="3">
        <f t="shared" si="1"/>
        <v>3</v>
      </c>
      <c r="C9" s="35" t="s">
        <v>51</v>
      </c>
      <c r="D9" s="17">
        <v>232215.11488400001</v>
      </c>
      <c r="E9" s="17">
        <v>319316.54831899999</v>
      </c>
      <c r="F9" s="17">
        <v>275935.032198</v>
      </c>
      <c r="G9" s="17">
        <v>224382.163745</v>
      </c>
      <c r="H9" s="17">
        <v>235253.68817599997</v>
      </c>
      <c r="I9" s="17">
        <v>237288.23650899998</v>
      </c>
      <c r="J9" s="16">
        <v>232645.34244499999</v>
      </c>
      <c r="K9" s="16">
        <v>276449.89639999997</v>
      </c>
      <c r="L9" s="16">
        <v>279725.71529199998</v>
      </c>
      <c r="M9" s="16">
        <v>264004.38277900004</v>
      </c>
      <c r="N9" s="16">
        <v>251780.96846200002</v>
      </c>
      <c r="O9" s="16">
        <v>165372.70219899999</v>
      </c>
      <c r="P9" s="16">
        <v>157605.15835400001</v>
      </c>
    </row>
    <row r="10" spans="2:16" ht="11.25" customHeight="1" x14ac:dyDescent="0.15">
      <c r="B10" s="3">
        <f t="shared" si="1"/>
        <v>4</v>
      </c>
      <c r="C10" s="35" t="s">
        <v>22</v>
      </c>
      <c r="D10" s="18"/>
      <c r="E10" s="18"/>
      <c r="F10" s="18">
        <v>38894.134252000003</v>
      </c>
      <c r="G10" s="18">
        <v>186829.56379500002</v>
      </c>
      <c r="H10" s="18">
        <v>187188.85788000003</v>
      </c>
      <c r="I10" s="18">
        <v>191290.85698499999</v>
      </c>
      <c r="J10" s="16">
        <v>199540.22119999997</v>
      </c>
      <c r="K10" s="16">
        <v>202003.49041999999</v>
      </c>
      <c r="L10" s="16">
        <v>203935.67378300001</v>
      </c>
      <c r="M10" s="16">
        <v>50112.221543</v>
      </c>
      <c r="N10" s="16">
        <v>126804.97715299999</v>
      </c>
      <c r="O10" s="16">
        <v>145956.40724</v>
      </c>
      <c r="P10" s="16">
        <v>112540.87022</v>
      </c>
    </row>
    <row r="11" spans="2:16" ht="11.25" customHeight="1" x14ac:dyDescent="0.15">
      <c r="B11" s="3">
        <f t="shared" si="1"/>
        <v>5</v>
      </c>
      <c r="C11" s="35" t="s">
        <v>16</v>
      </c>
      <c r="D11" s="16">
        <v>18053.166014000002</v>
      </c>
      <c r="E11" s="16">
        <v>26600.765168999998</v>
      </c>
      <c r="F11" s="16">
        <v>43661.227500000001</v>
      </c>
      <c r="G11" s="16">
        <v>56904.901180000001</v>
      </c>
      <c r="H11" s="16">
        <v>53112.303327000009</v>
      </c>
      <c r="I11" s="16">
        <v>55575.866828999999</v>
      </c>
      <c r="J11" s="16">
        <v>62226.806113999999</v>
      </c>
      <c r="K11" s="16">
        <v>69070.307348999995</v>
      </c>
      <c r="L11" s="16">
        <v>84986.084721000021</v>
      </c>
      <c r="M11" s="16">
        <v>99025.353673000005</v>
      </c>
      <c r="N11" s="16">
        <v>104897.11199399999</v>
      </c>
      <c r="O11" s="16">
        <v>103786.07597000001</v>
      </c>
      <c r="P11" s="16">
        <v>99216.904064999995</v>
      </c>
    </row>
    <row r="12" spans="2:16" ht="11.25" customHeight="1" x14ac:dyDescent="0.15">
      <c r="B12" s="3">
        <f t="shared" si="1"/>
        <v>6</v>
      </c>
      <c r="C12" s="35" t="s">
        <v>47</v>
      </c>
      <c r="D12" s="16"/>
      <c r="E12" s="16"/>
      <c r="F12" s="16"/>
      <c r="G12" s="16"/>
      <c r="H12" s="16"/>
      <c r="I12" s="16"/>
      <c r="J12" s="16"/>
      <c r="K12" s="16">
        <v>0</v>
      </c>
      <c r="L12" s="16">
        <v>0</v>
      </c>
      <c r="M12" s="16">
        <v>0</v>
      </c>
      <c r="N12" s="16">
        <v>0</v>
      </c>
      <c r="O12" s="16">
        <v>58399.938608999997</v>
      </c>
      <c r="P12" s="16">
        <v>49557.382697000001</v>
      </c>
    </row>
    <row r="13" spans="2:16" ht="11.25" customHeight="1" x14ac:dyDescent="0.15">
      <c r="B13" s="3">
        <f t="shared" si="1"/>
        <v>7</v>
      </c>
      <c r="C13" s="35" t="s">
        <v>53</v>
      </c>
      <c r="D13" s="16">
        <v>52322.698900000003</v>
      </c>
      <c r="E13" s="16">
        <v>56365.890200000002</v>
      </c>
      <c r="F13" s="16">
        <v>62888.001900000003</v>
      </c>
      <c r="G13" s="16">
        <v>66109.454100000003</v>
      </c>
      <c r="H13" s="16">
        <v>61793.748199999995</v>
      </c>
      <c r="I13" s="16">
        <v>59174.400799999989</v>
      </c>
      <c r="J13" s="16">
        <v>59794.636038000004</v>
      </c>
      <c r="K13" s="16">
        <v>59375.043366999991</v>
      </c>
      <c r="L13" s="16">
        <v>61715.578450999994</v>
      </c>
      <c r="M13" s="16">
        <v>62900.800927999997</v>
      </c>
      <c r="N13" s="16">
        <v>61209.273478000003</v>
      </c>
      <c r="O13" s="16">
        <v>47893.183992999991</v>
      </c>
      <c r="P13" s="16">
        <v>45460.600452999992</v>
      </c>
    </row>
    <row r="14" spans="2:16" ht="11.25" customHeight="1" x14ac:dyDescent="0.15">
      <c r="B14" s="3">
        <f t="shared" si="1"/>
        <v>8</v>
      </c>
      <c r="C14" s="35" t="s">
        <v>54</v>
      </c>
      <c r="D14" s="16"/>
      <c r="E14" s="16"/>
      <c r="F14" s="16"/>
      <c r="G14" s="16"/>
      <c r="H14" s="16"/>
      <c r="I14" s="16">
        <v>4624.456913</v>
      </c>
      <c r="J14" s="16">
        <v>15528.608564</v>
      </c>
      <c r="K14" s="17">
        <v>20309.265576999998</v>
      </c>
      <c r="L14" s="17">
        <v>21492.938180000001</v>
      </c>
      <c r="M14" s="16">
        <v>24764.007209999996</v>
      </c>
      <c r="N14" s="16">
        <v>24613.381139000001</v>
      </c>
      <c r="O14" s="16">
        <v>22072.792429000001</v>
      </c>
      <c r="P14" s="16">
        <v>38669.826254</v>
      </c>
    </row>
    <row r="15" spans="2:16" ht="11.25" customHeight="1" x14ac:dyDescent="0.15">
      <c r="B15" s="3">
        <f t="shared" si="1"/>
        <v>9</v>
      </c>
      <c r="C15" s="35" t="s">
        <v>88</v>
      </c>
      <c r="D15" s="16">
        <v>40446.93793800001</v>
      </c>
      <c r="E15" s="16">
        <v>35197.670847000001</v>
      </c>
      <c r="F15" s="16">
        <v>23825.896455999999</v>
      </c>
      <c r="G15" s="16">
        <v>32946.667870999998</v>
      </c>
      <c r="H15" s="16">
        <v>37672.827699000001</v>
      </c>
      <c r="I15" s="16">
        <v>28762.402112</v>
      </c>
      <c r="J15" s="16">
        <v>30925.708902999999</v>
      </c>
      <c r="K15" s="16">
        <v>37953.871996000002</v>
      </c>
      <c r="L15" s="16">
        <v>39221.519590999997</v>
      </c>
      <c r="M15" s="16">
        <v>27577.460280000003</v>
      </c>
      <c r="N15" s="16">
        <v>28638.080831000003</v>
      </c>
      <c r="O15" s="16">
        <v>22082.937534000001</v>
      </c>
      <c r="P15" s="16">
        <v>37570.062605999992</v>
      </c>
    </row>
    <row r="16" spans="2:16" ht="11.25" customHeight="1" x14ac:dyDescent="0.15">
      <c r="B16" s="3">
        <f t="shared" si="1"/>
        <v>10</v>
      </c>
      <c r="C16" s="35" t="s">
        <v>66</v>
      </c>
      <c r="D16" s="16">
        <v>43928.070548999996</v>
      </c>
      <c r="E16" s="16">
        <v>46951.920115000001</v>
      </c>
      <c r="F16" s="16">
        <v>57193.787499999999</v>
      </c>
      <c r="G16" s="16">
        <v>58456.893200000006</v>
      </c>
      <c r="H16" s="16">
        <v>61083.334200000012</v>
      </c>
      <c r="I16" s="16">
        <v>60230.248399999997</v>
      </c>
      <c r="J16" s="16">
        <v>69828.04819999999</v>
      </c>
      <c r="K16" s="16">
        <v>91264.396199999988</v>
      </c>
      <c r="L16" s="16">
        <v>85111.354200000016</v>
      </c>
      <c r="M16" s="16">
        <v>70364.387700000007</v>
      </c>
      <c r="N16" s="16">
        <v>36971.460200000001</v>
      </c>
      <c r="O16" s="16">
        <v>24880.460800000001</v>
      </c>
      <c r="P16" s="16">
        <v>34769.136400000003</v>
      </c>
    </row>
    <row r="17" spans="1:16" ht="11.25" customHeight="1" x14ac:dyDescent="0.15">
      <c r="B17" s="3">
        <f t="shared" si="1"/>
        <v>11</v>
      </c>
      <c r="C17" s="35" t="s">
        <v>8</v>
      </c>
      <c r="D17" s="18">
        <v>47730.969999999994</v>
      </c>
      <c r="E17" s="18">
        <v>47404.909</v>
      </c>
      <c r="F17" s="18">
        <v>47371.572</v>
      </c>
      <c r="G17" s="18">
        <v>44601.085000000006</v>
      </c>
      <c r="H17" s="18">
        <v>38803.240999999995</v>
      </c>
      <c r="I17" s="18">
        <v>38099.895499999999</v>
      </c>
      <c r="J17" s="16">
        <v>46305.4908</v>
      </c>
      <c r="K17" s="16">
        <v>44012.764999999999</v>
      </c>
      <c r="L17" s="16">
        <v>41704.523200000003</v>
      </c>
      <c r="M17" s="16">
        <v>34087.457299999995</v>
      </c>
      <c r="N17" s="16">
        <v>37364.4041</v>
      </c>
      <c r="O17" s="16">
        <v>35443.786099999998</v>
      </c>
      <c r="P17" s="16">
        <v>33798.0314</v>
      </c>
    </row>
    <row r="18" spans="1:16" ht="11.25" customHeight="1" x14ac:dyDescent="0.15">
      <c r="B18" s="3">
        <f t="shared" si="1"/>
        <v>12</v>
      </c>
      <c r="C18" s="35" t="s">
        <v>55</v>
      </c>
      <c r="D18" s="16">
        <v>5337.5811279999998</v>
      </c>
      <c r="E18" s="16">
        <v>9220.2870770000009</v>
      </c>
      <c r="F18" s="16">
        <v>11172.848786000002</v>
      </c>
      <c r="G18" s="16">
        <v>10436.172153</v>
      </c>
      <c r="H18" s="16">
        <v>12252.372460000002</v>
      </c>
      <c r="I18" s="16">
        <v>15621.646398999999</v>
      </c>
      <c r="J18" s="16">
        <v>19387.740909</v>
      </c>
      <c r="K18" s="16">
        <v>19970.139365999999</v>
      </c>
      <c r="L18" s="16">
        <v>33420.767851999997</v>
      </c>
      <c r="M18" s="16">
        <v>38105.441590000002</v>
      </c>
      <c r="N18" s="16">
        <v>42272.238086999998</v>
      </c>
      <c r="O18" s="16">
        <v>38163.758833</v>
      </c>
      <c r="P18" s="16">
        <v>32831.003840999998</v>
      </c>
    </row>
    <row r="19" spans="1:16" ht="11.25" customHeight="1" x14ac:dyDescent="0.15">
      <c r="B19" s="3">
        <f t="shared" si="1"/>
        <v>13</v>
      </c>
      <c r="C19" s="35" t="s">
        <v>11</v>
      </c>
      <c r="D19" s="16">
        <v>30927.545485999999</v>
      </c>
      <c r="E19" s="16">
        <v>33030.652417999998</v>
      </c>
      <c r="F19" s="16">
        <v>37993.579073000001</v>
      </c>
      <c r="G19" s="16">
        <v>31348.034839</v>
      </c>
      <c r="H19" s="16">
        <v>25878.081952</v>
      </c>
      <c r="I19" s="16">
        <v>22657.180175999998</v>
      </c>
      <c r="J19" s="16">
        <v>20619.493097000002</v>
      </c>
      <c r="K19" s="16">
        <v>20882.017389000001</v>
      </c>
      <c r="L19" s="16">
        <v>20465.884224000001</v>
      </c>
      <c r="M19" s="16">
        <v>21544.374813000002</v>
      </c>
      <c r="N19" s="16">
        <v>21567.199896999999</v>
      </c>
      <c r="O19" s="16">
        <v>18944.769239999998</v>
      </c>
      <c r="P19" s="16">
        <v>25103.223629000004</v>
      </c>
    </row>
    <row r="20" spans="1:16" ht="11.25" customHeight="1" x14ac:dyDescent="0.15">
      <c r="B20" s="3">
        <f t="shared" si="1"/>
        <v>14</v>
      </c>
      <c r="C20" s="35" t="s">
        <v>5</v>
      </c>
      <c r="D20" s="16">
        <v>17927.563036</v>
      </c>
      <c r="E20" s="16">
        <v>19999.538637000001</v>
      </c>
      <c r="F20" s="16">
        <v>24876.084708000002</v>
      </c>
      <c r="G20" s="16">
        <v>40671.399282000006</v>
      </c>
      <c r="H20" s="16">
        <v>42243.664387999997</v>
      </c>
      <c r="I20" s="16">
        <v>39338.101184999992</v>
      </c>
      <c r="J20" s="16">
        <v>36892.993672999997</v>
      </c>
      <c r="K20" s="16">
        <v>35479.300741000006</v>
      </c>
      <c r="L20" s="16">
        <v>36664.629597000006</v>
      </c>
      <c r="M20" s="16">
        <v>28435.812832999996</v>
      </c>
      <c r="N20" s="16">
        <v>27889.040327999995</v>
      </c>
      <c r="O20" s="16">
        <v>26191.553557999996</v>
      </c>
      <c r="P20" s="16">
        <v>22639.243027</v>
      </c>
    </row>
    <row r="21" spans="1:16" ht="11.25" customHeight="1" x14ac:dyDescent="0.15">
      <c r="B21" s="3">
        <f t="shared" si="1"/>
        <v>15</v>
      </c>
      <c r="C21" s="35" t="s">
        <v>12</v>
      </c>
      <c r="D21" s="18">
        <v>11098.797606</v>
      </c>
      <c r="E21" s="18">
        <v>9340.814841999998</v>
      </c>
      <c r="F21" s="18">
        <v>7572.3132440000009</v>
      </c>
      <c r="G21" s="18">
        <v>7235.1567539999996</v>
      </c>
      <c r="H21" s="18">
        <v>8742.7861689999991</v>
      </c>
      <c r="I21" s="18">
        <v>7607.2124969999995</v>
      </c>
      <c r="J21" s="16">
        <v>9409.8599319999994</v>
      </c>
      <c r="K21" s="16">
        <v>13558.382203000001</v>
      </c>
      <c r="L21" s="16">
        <v>14614.492377999999</v>
      </c>
      <c r="M21" s="16">
        <v>11094.163839999999</v>
      </c>
      <c r="N21" s="16">
        <v>10398.688085</v>
      </c>
      <c r="O21" s="16">
        <v>11601.755942</v>
      </c>
      <c r="P21" s="16">
        <v>21572.213146999999</v>
      </c>
    </row>
    <row r="22" spans="1:16" ht="11.25" customHeight="1" x14ac:dyDescent="0.15">
      <c r="B22" s="3">
        <f t="shared" si="1"/>
        <v>16</v>
      </c>
      <c r="C22" s="35" t="s">
        <v>7</v>
      </c>
      <c r="D22" s="18">
        <v>33479.772559999998</v>
      </c>
      <c r="E22" s="18">
        <v>34972.896690000001</v>
      </c>
      <c r="F22" s="18">
        <v>11595.8647</v>
      </c>
      <c r="G22" s="18">
        <v>23444.279610000001</v>
      </c>
      <c r="H22" s="18">
        <v>21460.648657000002</v>
      </c>
      <c r="I22" s="18">
        <v>22337.454364999998</v>
      </c>
      <c r="J22" s="16">
        <v>21745.187449000001</v>
      </c>
      <c r="K22" s="16">
        <v>21081.343395</v>
      </c>
      <c r="L22" s="16">
        <v>23999.232257</v>
      </c>
      <c r="M22" s="16">
        <v>18658.501532999999</v>
      </c>
      <c r="N22" s="16">
        <v>22338.224969999999</v>
      </c>
      <c r="O22" s="16">
        <v>20343.859389999998</v>
      </c>
      <c r="P22" s="16">
        <v>20741.485279999997</v>
      </c>
    </row>
    <row r="23" spans="1:16" ht="11.25" customHeight="1" x14ac:dyDescent="0.15">
      <c r="B23" s="3">
        <f t="shared" si="1"/>
        <v>17</v>
      </c>
      <c r="C23" s="35" t="s">
        <v>62</v>
      </c>
      <c r="D23" s="16">
        <v>7174.8434910000005</v>
      </c>
      <c r="E23" s="16">
        <v>10577.254903999999</v>
      </c>
      <c r="F23" s="16">
        <v>13920.194437000002</v>
      </c>
      <c r="G23" s="16">
        <v>14392.137390000002</v>
      </c>
      <c r="H23" s="16">
        <v>14944.670487999998</v>
      </c>
      <c r="I23" s="16">
        <v>15549.831750000001</v>
      </c>
      <c r="J23" s="16">
        <v>17478.525590000001</v>
      </c>
      <c r="K23" s="16">
        <v>18240.737975</v>
      </c>
      <c r="L23" s="16">
        <v>27382.74828</v>
      </c>
      <c r="M23" s="16">
        <v>14209.101556000003</v>
      </c>
      <c r="N23" s="16">
        <v>9048.3154329999998</v>
      </c>
      <c r="O23" s="16">
        <v>10446.593383999998</v>
      </c>
      <c r="P23" s="16">
        <v>15496.257177999996</v>
      </c>
    </row>
    <row r="24" spans="1:16" ht="11.25" customHeight="1" x14ac:dyDescent="0.15">
      <c r="B24" s="3">
        <f t="shared" si="1"/>
        <v>18</v>
      </c>
      <c r="C24" s="35" t="s">
        <v>9</v>
      </c>
      <c r="D24" s="16"/>
      <c r="E24" s="16"/>
      <c r="F24" s="16"/>
      <c r="G24" s="16"/>
      <c r="H24" s="16">
        <v>4683.7511979999999</v>
      </c>
      <c r="I24" s="16">
        <v>19202.000828999997</v>
      </c>
      <c r="J24" s="16">
        <v>22140.762477</v>
      </c>
      <c r="K24" s="16">
        <v>19678.422377999999</v>
      </c>
      <c r="L24" s="16">
        <v>19833.084160000002</v>
      </c>
      <c r="M24" s="16">
        <v>19980.264393999998</v>
      </c>
      <c r="N24" s="16">
        <v>17754.178915</v>
      </c>
      <c r="O24" s="16">
        <v>12581.288247999999</v>
      </c>
      <c r="P24" s="16">
        <v>14022.598347000001</v>
      </c>
    </row>
    <row r="25" spans="1:16" ht="11.25" customHeight="1" x14ac:dyDescent="0.15">
      <c r="B25" s="3">
        <f t="shared" si="1"/>
        <v>19</v>
      </c>
      <c r="C25" s="35" t="s">
        <v>60</v>
      </c>
      <c r="D25" s="17"/>
      <c r="E25" s="17"/>
      <c r="F25" s="17"/>
      <c r="G25" s="17"/>
      <c r="H25" s="17"/>
      <c r="I25" s="17"/>
      <c r="J25" s="16"/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12535.042275000002</v>
      </c>
    </row>
    <row r="26" spans="1:16" ht="11.25" customHeight="1" x14ac:dyDescent="0.15">
      <c r="B26" s="3">
        <f t="shared" si="1"/>
        <v>20</v>
      </c>
      <c r="C26" s="36" t="s">
        <v>19</v>
      </c>
      <c r="D26" s="16"/>
      <c r="E26" s="16"/>
      <c r="F26" s="16"/>
      <c r="G26" s="16"/>
      <c r="H26" s="16"/>
      <c r="I26" s="16"/>
      <c r="J26" s="19">
        <v>583.70633999999995</v>
      </c>
      <c r="K26" s="19">
        <v>6616.69416</v>
      </c>
      <c r="L26" s="19">
        <v>11014.755436000001</v>
      </c>
      <c r="M26" s="16">
        <v>13545.026170000001</v>
      </c>
      <c r="N26" s="16">
        <v>12537.272509000002</v>
      </c>
      <c r="O26" s="16">
        <v>11208.499134</v>
      </c>
      <c r="P26" s="16">
        <v>10791.431504999999</v>
      </c>
    </row>
    <row r="27" spans="1:16" ht="11.25" customHeight="1" x14ac:dyDescent="0.15">
      <c r="B27" s="3">
        <f t="shared" si="1"/>
        <v>21</v>
      </c>
      <c r="C27" s="35" t="s">
        <v>67</v>
      </c>
      <c r="D27" s="17">
        <v>25576.859258</v>
      </c>
      <c r="E27" s="17">
        <v>22008.894463000001</v>
      </c>
      <c r="F27" s="17">
        <v>18842.388556999998</v>
      </c>
      <c r="G27" s="17">
        <v>13425.586977999998</v>
      </c>
      <c r="H27" s="17">
        <v>12540.676835</v>
      </c>
      <c r="I27" s="17">
        <v>10570.681411000001</v>
      </c>
      <c r="J27" s="16">
        <v>22906.302447999999</v>
      </c>
      <c r="K27" s="16">
        <v>22401.538378999998</v>
      </c>
      <c r="L27" s="16">
        <v>22461.779459000005</v>
      </c>
      <c r="M27" s="16">
        <v>24966.503148999996</v>
      </c>
      <c r="N27" s="16">
        <v>22247.006160000001</v>
      </c>
      <c r="O27" s="16">
        <v>19435.117515000002</v>
      </c>
      <c r="P27" s="16">
        <v>8167.8479069999994</v>
      </c>
    </row>
    <row r="28" spans="1:16" s="14" customFormat="1" ht="11.25" customHeight="1" x14ac:dyDescent="0.15">
      <c r="A28" s="3"/>
      <c r="B28" s="3">
        <f t="shared" si="1"/>
        <v>22</v>
      </c>
      <c r="C28" s="35" t="s">
        <v>13</v>
      </c>
      <c r="D28" s="16">
        <v>7612.0827410000002</v>
      </c>
      <c r="E28" s="16">
        <v>7574.283238</v>
      </c>
      <c r="F28" s="16">
        <v>6864.1182759999992</v>
      </c>
      <c r="G28" s="16">
        <v>7312.4647360000008</v>
      </c>
      <c r="H28" s="16">
        <v>8250.6084570000003</v>
      </c>
      <c r="I28" s="16">
        <v>7808.9945130000006</v>
      </c>
      <c r="J28" s="16">
        <v>7864.4336709999998</v>
      </c>
      <c r="K28" s="16">
        <v>9161.9926470000009</v>
      </c>
      <c r="L28" s="16">
        <v>12499.863353000001</v>
      </c>
      <c r="M28" s="16">
        <v>9827.2044389999992</v>
      </c>
      <c r="N28" s="16">
        <v>10373.354607000001</v>
      </c>
      <c r="O28" s="16">
        <v>7169.7266569999992</v>
      </c>
      <c r="P28" s="16">
        <v>7013.268740999999</v>
      </c>
    </row>
    <row r="29" spans="1:16" s="14" customFormat="1" ht="11.25" customHeight="1" x14ac:dyDescent="0.15">
      <c r="A29" s="3"/>
      <c r="B29" s="3">
        <f t="shared" si="1"/>
        <v>23</v>
      </c>
      <c r="C29" s="35" t="s">
        <v>15</v>
      </c>
      <c r="D29" s="18">
        <v>6783.813552999999</v>
      </c>
      <c r="E29" s="18">
        <v>7262.7099010000002</v>
      </c>
      <c r="F29" s="18">
        <v>6989.6234129999993</v>
      </c>
      <c r="G29" s="18">
        <v>7629.4309510000003</v>
      </c>
      <c r="H29" s="18">
        <v>3883.1853890000002</v>
      </c>
      <c r="I29" s="18">
        <v>3575.6931090000003</v>
      </c>
      <c r="J29" s="16">
        <v>3517.0581219999999</v>
      </c>
      <c r="K29" s="16">
        <v>3485.9997330000006</v>
      </c>
      <c r="L29" s="16">
        <v>4274.0537700000004</v>
      </c>
      <c r="M29" s="16">
        <v>5574.5205220000007</v>
      </c>
      <c r="N29" s="16">
        <v>4362.5119259999992</v>
      </c>
      <c r="O29" s="16">
        <v>5379.1541470000002</v>
      </c>
      <c r="P29" s="16">
        <v>5352.4340060000004</v>
      </c>
    </row>
    <row r="30" spans="1:16" s="14" customFormat="1" ht="11.25" customHeight="1" x14ac:dyDescent="0.15">
      <c r="A30" s="3"/>
      <c r="B30" s="3">
        <f t="shared" si="1"/>
        <v>24</v>
      </c>
      <c r="C30" s="35" t="s">
        <v>61</v>
      </c>
      <c r="D30" s="17"/>
      <c r="E30" s="17"/>
      <c r="F30" s="17"/>
      <c r="G30" s="17"/>
      <c r="H30" s="17"/>
      <c r="I30" s="17"/>
      <c r="J30" s="16"/>
      <c r="K30" s="16">
        <v>0</v>
      </c>
      <c r="L30" s="16">
        <v>0</v>
      </c>
      <c r="M30" s="16">
        <v>0</v>
      </c>
      <c r="N30" s="16">
        <v>0</v>
      </c>
      <c r="O30" s="16" t="s">
        <v>3</v>
      </c>
      <c r="P30" s="16">
        <v>3088.8535559999996</v>
      </c>
    </row>
    <row r="31" spans="1:16" s="14" customFormat="1" ht="11.25" customHeight="1" x14ac:dyDescent="0.15">
      <c r="A31" s="3"/>
      <c r="B31" s="3">
        <f t="shared" si="1"/>
        <v>25</v>
      </c>
      <c r="C31" s="35" t="s">
        <v>50</v>
      </c>
      <c r="D31" s="16"/>
      <c r="E31" s="16"/>
      <c r="F31" s="16"/>
      <c r="G31" s="16"/>
      <c r="H31" s="16">
        <v>3536.712266</v>
      </c>
      <c r="I31" s="16">
        <v>3807.3059779999999</v>
      </c>
      <c r="J31" s="16">
        <v>3788.0123229999999</v>
      </c>
      <c r="K31" s="18">
        <v>4406.394749000001</v>
      </c>
      <c r="L31" s="18">
        <v>2507.4212779999998</v>
      </c>
      <c r="M31" s="16">
        <v>2040.7599789999999</v>
      </c>
      <c r="N31" s="16">
        <v>2431.642531</v>
      </c>
      <c r="O31" s="16">
        <v>2472.0246860000002</v>
      </c>
      <c r="P31" s="16">
        <v>2404.748744</v>
      </c>
    </row>
    <row r="32" spans="1:16" ht="11.25" customHeight="1" x14ac:dyDescent="0.15">
      <c r="B32" s="3">
        <f t="shared" si="1"/>
        <v>26</v>
      </c>
      <c r="C32" s="35" t="s">
        <v>68</v>
      </c>
      <c r="D32" s="20"/>
      <c r="E32" s="20"/>
      <c r="F32" s="20"/>
      <c r="G32" s="20"/>
      <c r="H32" s="20">
        <v>482.33848899999998</v>
      </c>
      <c r="I32" s="20">
        <v>708.80249600000002</v>
      </c>
      <c r="J32" s="20">
        <v>1119.6729850000002</v>
      </c>
      <c r="K32" s="20">
        <v>1391.7548459999998</v>
      </c>
      <c r="L32" s="20">
        <v>1857.1716359999998</v>
      </c>
      <c r="M32" s="20">
        <v>3688.6339760000001</v>
      </c>
      <c r="N32" s="20">
        <v>3163.7039680000003</v>
      </c>
      <c r="O32" s="20">
        <v>1650.117534</v>
      </c>
      <c r="P32" s="20">
        <v>2092.4480960000001</v>
      </c>
    </row>
    <row r="33" spans="1:16" ht="11.25" customHeight="1" x14ac:dyDescent="0.15">
      <c r="B33" s="3">
        <f t="shared" si="1"/>
        <v>27</v>
      </c>
      <c r="C33" s="35" t="s">
        <v>26</v>
      </c>
      <c r="D33" s="20">
        <v>599.54999999999984</v>
      </c>
      <c r="E33" s="20">
        <v>1404.645</v>
      </c>
      <c r="F33" s="20">
        <v>1155.3300000000002</v>
      </c>
      <c r="G33" s="20">
        <v>934.4534000000001</v>
      </c>
      <c r="H33" s="20">
        <v>1091.2571999999998</v>
      </c>
      <c r="I33" s="20">
        <v>1665.9469999999999</v>
      </c>
      <c r="J33" s="20">
        <v>1801.6475</v>
      </c>
      <c r="K33" s="20">
        <v>2551.2493909999998</v>
      </c>
      <c r="L33" s="20">
        <v>2869.7795379999998</v>
      </c>
      <c r="M33" s="20">
        <v>2807.2410740000005</v>
      </c>
      <c r="N33" s="20">
        <v>2235.2866890000005</v>
      </c>
      <c r="O33" s="20">
        <v>1783.182243</v>
      </c>
      <c r="P33" s="20">
        <v>2017.476819</v>
      </c>
    </row>
    <row r="34" spans="1:16" ht="11.25" customHeight="1" x14ac:dyDescent="0.15">
      <c r="B34" s="3">
        <f t="shared" si="1"/>
        <v>28</v>
      </c>
      <c r="C34" s="35" t="s">
        <v>63</v>
      </c>
      <c r="D34" s="16"/>
      <c r="E34" s="16"/>
      <c r="F34" s="16"/>
      <c r="G34" s="16"/>
      <c r="H34" s="16"/>
      <c r="I34" s="16"/>
      <c r="J34" s="16"/>
      <c r="K34" s="20">
        <v>852.97969699999999</v>
      </c>
      <c r="L34" s="20">
        <v>755.57486299999994</v>
      </c>
      <c r="M34" s="16">
        <v>0</v>
      </c>
      <c r="N34" s="20">
        <v>855.33212099999992</v>
      </c>
      <c r="O34" s="20">
        <v>2311.1370469999997</v>
      </c>
      <c r="P34" s="20">
        <v>2000.6648049999997</v>
      </c>
    </row>
    <row r="35" spans="1:16" ht="11.25" customHeight="1" x14ac:dyDescent="0.15">
      <c r="B35" s="3">
        <f t="shared" si="1"/>
        <v>29</v>
      </c>
      <c r="C35" s="35" t="s">
        <v>25</v>
      </c>
      <c r="D35" s="16"/>
      <c r="E35" s="16"/>
      <c r="F35" s="16"/>
      <c r="G35" s="16"/>
      <c r="H35" s="16"/>
      <c r="I35" s="16"/>
      <c r="J35" s="16"/>
      <c r="K35" s="16">
        <v>0</v>
      </c>
      <c r="L35" s="20">
        <v>224.24999999999997</v>
      </c>
      <c r="M35" s="20">
        <v>268.32100000000003</v>
      </c>
      <c r="N35" s="20">
        <v>1352.715001</v>
      </c>
      <c r="O35" s="20">
        <v>2121.0075219999999</v>
      </c>
      <c r="P35" s="20">
        <v>1987.8517119999997</v>
      </c>
    </row>
    <row r="36" spans="1:16" ht="11.25" customHeight="1" x14ac:dyDescent="0.15">
      <c r="B36" s="3">
        <f t="shared" si="1"/>
        <v>30</v>
      </c>
      <c r="C36" s="35" t="s">
        <v>37</v>
      </c>
      <c r="D36" s="16"/>
      <c r="E36" s="16"/>
      <c r="F36" s="16"/>
      <c r="G36" s="16"/>
      <c r="H36" s="16"/>
      <c r="I36" s="16"/>
      <c r="J36" s="16"/>
      <c r="K36" s="20">
        <v>164.93005199999999</v>
      </c>
      <c r="L36" s="20">
        <v>1047.496351</v>
      </c>
      <c r="M36" s="20">
        <v>1475.8400179999999</v>
      </c>
      <c r="N36" s="20">
        <v>967.40958799999999</v>
      </c>
      <c r="O36" s="20">
        <v>1575.1934390000001</v>
      </c>
      <c r="P36" s="20">
        <v>1875.8438259999998</v>
      </c>
    </row>
    <row r="37" spans="1:16" s="14" customFormat="1" ht="11.25" customHeight="1" x14ac:dyDescent="0.15">
      <c r="A37" s="3"/>
      <c r="B37" s="3">
        <f t="shared" si="1"/>
        <v>31</v>
      </c>
      <c r="C37" s="35" t="s">
        <v>56</v>
      </c>
      <c r="D37" s="16"/>
      <c r="E37" s="16"/>
      <c r="F37" s="16"/>
      <c r="G37" s="16"/>
      <c r="H37" s="16"/>
      <c r="I37" s="16"/>
      <c r="J37" s="16"/>
      <c r="K37" s="16">
        <v>0</v>
      </c>
      <c r="L37" s="16">
        <v>0</v>
      </c>
      <c r="M37" s="18">
        <v>924.02659299999982</v>
      </c>
      <c r="N37" s="18">
        <v>903.69921299999987</v>
      </c>
      <c r="O37" s="18">
        <v>851.66873499999997</v>
      </c>
      <c r="P37" s="18">
        <v>1135.055173</v>
      </c>
    </row>
    <row r="38" spans="1:16" ht="11.25" customHeight="1" x14ac:dyDescent="0.15">
      <c r="B38" s="3">
        <f t="shared" si="1"/>
        <v>32</v>
      </c>
      <c r="C38" s="36" t="s">
        <v>14</v>
      </c>
      <c r="D38" s="19">
        <v>5135.0591629999999</v>
      </c>
      <c r="E38" s="19">
        <v>5988.69445</v>
      </c>
      <c r="F38" s="19">
        <v>4337.5944500000005</v>
      </c>
      <c r="G38" s="19">
        <v>5216.5583699999997</v>
      </c>
      <c r="H38" s="19">
        <v>6179.7114000000001</v>
      </c>
      <c r="I38" s="19">
        <v>5990.7285350000011</v>
      </c>
      <c r="J38" s="16">
        <v>6932.8214510000007</v>
      </c>
      <c r="K38" s="16">
        <v>6670.6361890000007</v>
      </c>
      <c r="L38" s="16">
        <v>9830.5096379999995</v>
      </c>
      <c r="M38" s="16">
        <v>13333.496067</v>
      </c>
      <c r="N38" s="16">
        <v>6714.0555960000002</v>
      </c>
      <c r="O38" s="16">
        <v>1198.3708199999999</v>
      </c>
      <c r="P38" s="16">
        <v>735.30436400000008</v>
      </c>
    </row>
    <row r="39" spans="1:16" ht="11.25" customHeight="1" x14ac:dyDescent="0.15">
      <c r="B39" s="3">
        <f t="shared" si="1"/>
        <v>33</v>
      </c>
      <c r="C39" s="35" t="s">
        <v>27</v>
      </c>
      <c r="D39" s="16">
        <v>67.37</v>
      </c>
      <c r="E39" s="16"/>
      <c r="F39" s="16"/>
      <c r="G39" s="16"/>
      <c r="H39" s="16"/>
      <c r="I39" s="16"/>
      <c r="J39" s="16"/>
      <c r="K39" s="16">
        <v>0</v>
      </c>
      <c r="L39" s="16">
        <v>0</v>
      </c>
      <c r="M39" s="18">
        <v>260.482777</v>
      </c>
      <c r="N39" s="18">
        <v>735.38316800000007</v>
      </c>
      <c r="O39" s="18">
        <v>641.75760300000013</v>
      </c>
      <c r="P39" s="18">
        <v>594.9354689999999</v>
      </c>
    </row>
    <row r="40" spans="1:16" ht="11.25" customHeight="1" x14ac:dyDescent="0.15">
      <c r="B40" s="3">
        <f t="shared" si="1"/>
        <v>34</v>
      </c>
      <c r="C40" s="35" t="s">
        <v>38</v>
      </c>
      <c r="D40" s="18">
        <v>1301.558753</v>
      </c>
      <c r="E40" s="18">
        <v>1646.3624589999999</v>
      </c>
      <c r="F40" s="18">
        <v>2732.5027780000005</v>
      </c>
      <c r="G40" s="18">
        <v>2182.1791309999999</v>
      </c>
      <c r="H40" s="18">
        <v>1938.083705</v>
      </c>
      <c r="I40" s="18">
        <v>1539.9312319999999</v>
      </c>
      <c r="J40" s="21">
        <v>1823.4410800000001</v>
      </c>
      <c r="K40" s="19">
        <v>1456.813032</v>
      </c>
      <c r="L40" s="19">
        <v>2437.1911030000001</v>
      </c>
      <c r="M40" s="18">
        <v>1544.0613620000004</v>
      </c>
      <c r="N40" s="18">
        <v>448.55712599999993</v>
      </c>
      <c r="O40" s="18">
        <v>510.59408199999996</v>
      </c>
      <c r="P40" s="18">
        <v>494.83594599999992</v>
      </c>
    </row>
    <row r="41" spans="1:16" ht="11.25" customHeight="1" x14ac:dyDescent="0.15">
      <c r="B41" s="3">
        <f t="shared" si="1"/>
        <v>35</v>
      </c>
      <c r="C41" s="35" t="s">
        <v>49</v>
      </c>
      <c r="D41" s="16"/>
      <c r="E41" s="16"/>
      <c r="F41" s="16"/>
      <c r="G41" s="16"/>
      <c r="H41" s="16"/>
      <c r="I41" s="16"/>
      <c r="J41" s="16"/>
      <c r="K41" s="16">
        <v>0</v>
      </c>
      <c r="L41" s="16">
        <v>0</v>
      </c>
      <c r="M41" s="16">
        <v>0</v>
      </c>
      <c r="N41" s="18">
        <v>0</v>
      </c>
      <c r="O41" s="18">
        <v>88.670997999999997</v>
      </c>
      <c r="P41" s="18">
        <v>365.80779200000001</v>
      </c>
    </row>
    <row r="42" spans="1:16" ht="11.25" customHeight="1" x14ac:dyDescent="0.15">
      <c r="B42" s="3">
        <f t="shared" si="1"/>
        <v>36</v>
      </c>
      <c r="C42" s="35" t="s">
        <v>23</v>
      </c>
      <c r="D42" s="16"/>
      <c r="E42" s="16"/>
      <c r="F42" s="16"/>
      <c r="G42" s="16"/>
      <c r="H42" s="16">
        <v>197.10210599999999</v>
      </c>
      <c r="I42" s="16"/>
      <c r="J42" s="21">
        <v>676.48433599999998</v>
      </c>
      <c r="K42" s="19">
        <v>804.51473800000008</v>
      </c>
      <c r="L42" s="19">
        <v>410.97165999999999</v>
      </c>
      <c r="M42" s="18">
        <v>1449.8367000000001</v>
      </c>
      <c r="N42" s="18">
        <v>756.60925599999996</v>
      </c>
      <c r="O42" s="18">
        <v>462.83212000000003</v>
      </c>
      <c r="P42" s="18">
        <v>300.57583399999999</v>
      </c>
    </row>
    <row r="43" spans="1:16" ht="11.25" customHeight="1" x14ac:dyDescent="0.15">
      <c r="B43" s="3">
        <f t="shared" si="1"/>
        <v>37</v>
      </c>
      <c r="C43" s="35" t="s">
        <v>64</v>
      </c>
      <c r="D43" s="17"/>
      <c r="E43" s="17"/>
      <c r="F43" s="17"/>
      <c r="G43" s="17"/>
      <c r="H43" s="17"/>
      <c r="I43" s="17"/>
      <c r="J43" s="16"/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240.46499999999997</v>
      </c>
    </row>
    <row r="44" spans="1:16" ht="11.25" customHeight="1" x14ac:dyDescent="0.15">
      <c r="B44" s="3">
        <f t="shared" si="1"/>
        <v>38</v>
      </c>
      <c r="C44" s="35" t="s">
        <v>65</v>
      </c>
      <c r="D44" s="17"/>
      <c r="E44" s="17"/>
      <c r="F44" s="17"/>
      <c r="G44" s="17"/>
      <c r="H44" s="17"/>
      <c r="I44" s="17"/>
      <c r="J44" s="16"/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201.85955999999999</v>
      </c>
    </row>
    <row r="45" spans="1:16" ht="11.25" customHeight="1" x14ac:dyDescent="0.15">
      <c r="B45" s="3">
        <f t="shared" si="1"/>
        <v>39</v>
      </c>
      <c r="C45" s="35" t="s">
        <v>69</v>
      </c>
      <c r="D45" s="17"/>
      <c r="E45" s="17"/>
      <c r="F45" s="17"/>
      <c r="G45" s="17"/>
      <c r="H45" s="17"/>
      <c r="I45" s="17"/>
      <c r="J45" s="16"/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187.62953400000001</v>
      </c>
    </row>
    <row r="46" spans="1:16" ht="11.25" customHeight="1" x14ac:dyDescent="0.15">
      <c r="B46" s="3">
        <f t="shared" si="1"/>
        <v>40</v>
      </c>
      <c r="C46" s="35" t="s">
        <v>24</v>
      </c>
      <c r="D46" s="16"/>
      <c r="E46" s="16"/>
      <c r="F46" s="16"/>
      <c r="G46" s="16"/>
      <c r="H46" s="16"/>
      <c r="I46" s="16"/>
      <c r="J46" s="16"/>
      <c r="K46" s="19">
        <v>184.8</v>
      </c>
      <c r="L46" s="19">
        <v>38.339999999999996</v>
      </c>
      <c r="M46" s="16">
        <v>0</v>
      </c>
      <c r="N46" s="18">
        <v>432.06139399999995</v>
      </c>
      <c r="O46" s="18">
        <v>250.61187400000003</v>
      </c>
      <c r="P46" s="18">
        <v>25.852319000000001</v>
      </c>
    </row>
    <row r="47" spans="1:16" ht="9.75" hidden="1" x14ac:dyDescent="0.15">
      <c r="B47" s="3">
        <f t="shared" si="1"/>
        <v>41</v>
      </c>
      <c r="C47" s="37" t="s">
        <v>30</v>
      </c>
      <c r="D47" s="22"/>
      <c r="E47" s="22"/>
      <c r="F47" s="22"/>
      <c r="G47" s="22"/>
      <c r="H47" s="22"/>
      <c r="I47" s="22"/>
      <c r="J47" s="23"/>
      <c r="K47" s="24"/>
      <c r="L47" s="24"/>
      <c r="M47" s="22"/>
      <c r="N47" s="22"/>
      <c r="O47" s="22">
        <v>1.35148</v>
      </c>
      <c r="P47" s="22">
        <v>9.1391570000000009</v>
      </c>
    </row>
    <row r="48" spans="1:16" ht="9.75" hidden="1" x14ac:dyDescent="0.15">
      <c r="B48" s="3">
        <f t="shared" si="1"/>
        <v>42</v>
      </c>
      <c r="C48" s="37" t="s">
        <v>70</v>
      </c>
      <c r="D48" s="22"/>
      <c r="E48" s="22"/>
      <c r="F48" s="22"/>
      <c r="G48" s="22"/>
      <c r="H48" s="22"/>
      <c r="I48" s="22"/>
      <c r="J48" s="23"/>
      <c r="K48" s="24"/>
      <c r="L48" s="24"/>
      <c r="M48" s="22"/>
      <c r="N48" s="22"/>
      <c r="O48" s="22"/>
      <c r="P48" s="22">
        <v>9.0408779999999993</v>
      </c>
    </row>
    <row r="49" spans="2:16" ht="9.75" hidden="1" x14ac:dyDescent="0.15">
      <c r="B49" s="3">
        <f t="shared" si="1"/>
        <v>43</v>
      </c>
      <c r="C49" s="37" t="s">
        <v>71</v>
      </c>
      <c r="D49" s="22"/>
      <c r="E49" s="22"/>
      <c r="F49" s="22"/>
      <c r="G49" s="22"/>
      <c r="H49" s="22"/>
      <c r="I49" s="22"/>
      <c r="J49" s="23"/>
      <c r="K49" s="24"/>
      <c r="L49" s="24"/>
      <c r="M49" s="22"/>
      <c r="N49" s="22"/>
      <c r="O49" s="22"/>
      <c r="P49" s="22">
        <v>8.6489600000000006</v>
      </c>
    </row>
    <row r="50" spans="2:16" ht="9.75" hidden="1" x14ac:dyDescent="0.15">
      <c r="B50" s="3">
        <f t="shared" si="1"/>
        <v>44</v>
      </c>
      <c r="C50" s="37" t="s">
        <v>72</v>
      </c>
      <c r="D50" s="22"/>
      <c r="E50" s="22"/>
      <c r="F50" s="22"/>
      <c r="G50" s="22"/>
      <c r="H50" s="22"/>
      <c r="I50" s="22"/>
      <c r="J50" s="23"/>
      <c r="K50" s="24"/>
      <c r="L50" s="24"/>
      <c r="M50" s="22"/>
      <c r="N50" s="22"/>
      <c r="O50" s="22"/>
      <c r="P50" s="22">
        <v>6.0799999999999992</v>
      </c>
    </row>
    <row r="51" spans="2:16" ht="9.75" hidden="1" x14ac:dyDescent="0.15">
      <c r="B51" s="3">
        <f t="shared" si="1"/>
        <v>45</v>
      </c>
      <c r="C51" s="37" t="s">
        <v>73</v>
      </c>
      <c r="D51" s="22"/>
      <c r="E51" s="22"/>
      <c r="F51" s="22"/>
      <c r="G51" s="22"/>
      <c r="H51" s="22"/>
      <c r="I51" s="22"/>
      <c r="J51" s="23"/>
      <c r="K51" s="24"/>
      <c r="L51" s="24"/>
      <c r="M51" s="22"/>
      <c r="N51" s="22"/>
      <c r="O51" s="22"/>
      <c r="P51" s="22">
        <v>2.9239999999999999</v>
      </c>
    </row>
    <row r="52" spans="2:16" ht="9.75" hidden="1" x14ac:dyDescent="0.15">
      <c r="B52" s="3">
        <f t="shared" si="1"/>
        <v>46</v>
      </c>
      <c r="C52" s="37" t="s">
        <v>74</v>
      </c>
      <c r="D52" s="22"/>
      <c r="E52" s="22"/>
      <c r="F52" s="22"/>
      <c r="G52" s="22"/>
      <c r="H52" s="22"/>
      <c r="I52" s="22"/>
      <c r="J52" s="23"/>
      <c r="K52" s="24"/>
      <c r="L52" s="24"/>
      <c r="M52" s="22"/>
      <c r="N52" s="22"/>
      <c r="O52" s="22"/>
      <c r="P52" s="22">
        <v>0.67500000000000004</v>
      </c>
    </row>
    <row r="53" spans="2:16" ht="9.75" hidden="1" x14ac:dyDescent="0.15">
      <c r="B53" s="3">
        <f t="shared" si="1"/>
        <v>47</v>
      </c>
      <c r="C53" s="37" t="s">
        <v>75</v>
      </c>
      <c r="D53" s="22">
        <v>696.12813400000005</v>
      </c>
      <c r="E53" s="22">
        <v>827.26107999999999</v>
      </c>
      <c r="F53" s="22">
        <v>573.02116299999989</v>
      </c>
      <c r="G53" s="22">
        <v>675.77111599999989</v>
      </c>
      <c r="H53" s="22"/>
      <c r="I53" s="22"/>
      <c r="J53" s="23"/>
      <c r="K53" s="24"/>
      <c r="L53" s="24"/>
      <c r="M53" s="22"/>
      <c r="N53" s="22"/>
      <c r="O53" s="22"/>
      <c r="P53" s="22"/>
    </row>
    <row r="54" spans="2:16" ht="9.75" hidden="1" x14ac:dyDescent="0.15">
      <c r="B54" s="3">
        <f t="shared" si="1"/>
        <v>48</v>
      </c>
      <c r="C54" s="37" t="s">
        <v>76</v>
      </c>
      <c r="D54" s="22"/>
      <c r="E54" s="22"/>
      <c r="F54" s="22">
        <v>108.72141999999999</v>
      </c>
      <c r="G54" s="22"/>
      <c r="H54" s="22"/>
      <c r="I54" s="22"/>
      <c r="J54" s="23"/>
      <c r="K54" s="24"/>
      <c r="L54" s="24"/>
      <c r="M54" s="22"/>
      <c r="N54" s="22"/>
      <c r="O54" s="22"/>
      <c r="P54" s="22"/>
    </row>
    <row r="55" spans="2:16" ht="9.75" hidden="1" x14ac:dyDescent="0.15">
      <c r="B55" s="3">
        <f t="shared" si="1"/>
        <v>49</v>
      </c>
      <c r="C55" s="37" t="s">
        <v>43</v>
      </c>
      <c r="D55" s="22"/>
      <c r="E55" s="22"/>
      <c r="F55" s="22"/>
      <c r="G55" s="22"/>
      <c r="H55" s="22"/>
      <c r="I55" s="22"/>
      <c r="J55" s="23"/>
      <c r="K55" s="24"/>
      <c r="L55" s="24"/>
      <c r="M55" s="22"/>
      <c r="N55" s="22">
        <v>2561.0968760000001</v>
      </c>
      <c r="O55" s="22"/>
      <c r="P55" s="22"/>
    </row>
    <row r="56" spans="2:16" ht="9.75" hidden="1" x14ac:dyDescent="0.15">
      <c r="B56" s="3">
        <f t="shared" si="1"/>
        <v>50</v>
      </c>
      <c r="C56" s="37" t="s">
        <v>45</v>
      </c>
      <c r="D56" s="22"/>
      <c r="E56" s="22"/>
      <c r="F56" s="22"/>
      <c r="G56" s="22"/>
      <c r="H56" s="22"/>
      <c r="I56" s="22"/>
      <c r="J56" s="23">
        <v>1410.8077930000002</v>
      </c>
      <c r="K56" s="24"/>
      <c r="L56" s="24"/>
      <c r="M56" s="22"/>
      <c r="N56" s="22"/>
      <c r="O56" s="22"/>
      <c r="P56" s="22"/>
    </row>
    <row r="57" spans="2:16" ht="9.75" hidden="1" x14ac:dyDescent="0.15">
      <c r="B57" s="3">
        <f t="shared" si="1"/>
        <v>51</v>
      </c>
      <c r="C57" s="37" t="s">
        <v>39</v>
      </c>
      <c r="D57" s="22"/>
      <c r="E57" s="22"/>
      <c r="F57" s="22"/>
      <c r="G57" s="22"/>
      <c r="H57" s="22"/>
      <c r="I57" s="22"/>
      <c r="J57" s="23"/>
      <c r="K57" s="24"/>
      <c r="L57" s="24"/>
      <c r="M57" s="22"/>
      <c r="N57" s="22">
        <v>1362.888762</v>
      </c>
      <c r="O57" s="22">
        <v>476.88541399999997</v>
      </c>
      <c r="P57" s="22"/>
    </row>
    <row r="58" spans="2:16" ht="9.75" hidden="1" x14ac:dyDescent="0.15">
      <c r="B58" s="3">
        <f t="shared" si="1"/>
        <v>52</v>
      </c>
      <c r="C58" s="37" t="s">
        <v>40</v>
      </c>
      <c r="D58" s="22"/>
      <c r="E58" s="22">
        <v>7323.5138649999999</v>
      </c>
      <c r="F58" s="22">
        <v>22715.324975</v>
      </c>
      <c r="G58" s="22">
        <v>20644.528328</v>
      </c>
      <c r="H58" s="22">
        <v>16578.384064000002</v>
      </c>
      <c r="I58" s="22">
        <v>13496.517198000001</v>
      </c>
      <c r="J58" s="23"/>
      <c r="K58" s="24"/>
      <c r="L58" s="24"/>
      <c r="M58" s="22"/>
      <c r="N58" s="22"/>
      <c r="O58" s="22"/>
      <c r="P58" s="22"/>
    </row>
    <row r="59" spans="2:16" ht="9.75" hidden="1" x14ac:dyDescent="0.15">
      <c r="B59" s="3">
        <f t="shared" si="1"/>
        <v>53</v>
      </c>
      <c r="C59" s="37" t="s">
        <v>77</v>
      </c>
      <c r="D59" s="22"/>
      <c r="E59" s="22"/>
      <c r="F59" s="22"/>
      <c r="G59" s="22"/>
      <c r="H59" s="22"/>
      <c r="I59" s="22"/>
      <c r="J59" s="23"/>
      <c r="K59" s="24"/>
      <c r="L59" s="24"/>
      <c r="M59" s="22"/>
      <c r="N59" s="22"/>
      <c r="O59" s="22">
        <v>244.800612</v>
      </c>
      <c r="P59" s="22"/>
    </row>
    <row r="60" spans="2:16" ht="9.75" hidden="1" x14ac:dyDescent="0.15">
      <c r="B60" s="3">
        <f t="shared" si="1"/>
        <v>54</v>
      </c>
      <c r="C60" s="37" t="s">
        <v>31</v>
      </c>
      <c r="D60" s="22"/>
      <c r="E60" s="22"/>
      <c r="F60" s="22"/>
      <c r="G60" s="22"/>
      <c r="H60" s="22"/>
      <c r="I60" s="22">
        <v>30.381</v>
      </c>
      <c r="J60" s="23"/>
      <c r="K60" s="24"/>
      <c r="L60" s="24"/>
      <c r="M60" s="22"/>
      <c r="N60" s="22"/>
      <c r="O60" s="22"/>
      <c r="P60" s="22"/>
    </row>
    <row r="61" spans="2:16" ht="9.75" hidden="1" x14ac:dyDescent="0.15">
      <c r="B61" s="3">
        <f t="shared" si="1"/>
        <v>55</v>
      </c>
      <c r="C61" s="37" t="s">
        <v>41</v>
      </c>
      <c r="D61" s="22"/>
      <c r="E61" s="22"/>
      <c r="F61" s="22"/>
      <c r="G61" s="22"/>
      <c r="H61" s="22"/>
      <c r="I61" s="22"/>
      <c r="J61" s="23">
        <v>1633.1941220000001</v>
      </c>
      <c r="K61" s="24">
        <v>751.26138400000013</v>
      </c>
      <c r="L61" s="24"/>
      <c r="M61" s="22"/>
      <c r="N61" s="22"/>
      <c r="O61" s="22"/>
      <c r="P61" s="22"/>
    </row>
    <row r="62" spans="2:16" ht="9.75" hidden="1" x14ac:dyDescent="0.15">
      <c r="B62" s="3">
        <f t="shared" si="1"/>
        <v>56</v>
      </c>
      <c r="C62" s="37" t="s">
        <v>78</v>
      </c>
      <c r="D62" s="22"/>
      <c r="E62" s="22"/>
      <c r="F62" s="22">
        <v>1081.5842160000002</v>
      </c>
      <c r="G62" s="22"/>
      <c r="H62" s="22"/>
      <c r="I62" s="22"/>
      <c r="J62" s="23"/>
      <c r="K62" s="24"/>
      <c r="L62" s="24"/>
      <c r="M62" s="22"/>
      <c r="N62" s="22"/>
      <c r="O62" s="22"/>
      <c r="P62" s="22"/>
    </row>
    <row r="63" spans="2:16" ht="9.75" hidden="1" x14ac:dyDescent="0.15">
      <c r="B63" s="3">
        <f t="shared" si="1"/>
        <v>57</v>
      </c>
      <c r="C63" s="37" t="s">
        <v>34</v>
      </c>
      <c r="D63" s="22">
        <v>0</v>
      </c>
      <c r="E63" s="22">
        <v>8506.0563000000002</v>
      </c>
      <c r="F63" s="22">
        <v>6704.5027</v>
      </c>
      <c r="G63" s="22">
        <v>7101.2784000000011</v>
      </c>
      <c r="H63" s="22">
        <v>9360.4634999999998</v>
      </c>
      <c r="I63" s="22">
        <v>5788.3584709999996</v>
      </c>
      <c r="J63" s="23"/>
      <c r="K63" s="24"/>
      <c r="L63" s="24"/>
      <c r="M63" s="22"/>
      <c r="N63" s="22"/>
      <c r="O63" s="22"/>
      <c r="P63" s="22"/>
    </row>
    <row r="64" spans="2:16" ht="9.75" hidden="1" x14ac:dyDescent="0.15">
      <c r="B64" s="3">
        <f t="shared" si="1"/>
        <v>58</v>
      </c>
      <c r="C64" s="37" t="s">
        <v>44</v>
      </c>
      <c r="D64" s="22"/>
      <c r="E64" s="22"/>
      <c r="F64" s="22"/>
      <c r="G64" s="22"/>
      <c r="H64" s="22"/>
      <c r="I64" s="22">
        <v>23.45</v>
      </c>
      <c r="J64" s="23">
        <v>357.10814300000004</v>
      </c>
      <c r="K64" s="24">
        <v>475.39655600000003</v>
      </c>
      <c r="L64" s="24">
        <v>503.08146399999998</v>
      </c>
      <c r="M64" s="22">
        <v>299.90713399999999</v>
      </c>
      <c r="N64" s="22">
        <v>158.35998700000002</v>
      </c>
      <c r="O64" s="22"/>
      <c r="P64" s="22"/>
    </row>
    <row r="65" spans="2:16" ht="9.75" hidden="1" x14ac:dyDescent="0.15">
      <c r="B65" s="3">
        <f t="shared" si="1"/>
        <v>59</v>
      </c>
      <c r="C65" s="37" t="s">
        <v>57</v>
      </c>
      <c r="D65" s="22">
        <v>26071.412389999998</v>
      </c>
      <c r="E65" s="22">
        <v>25477.613391999999</v>
      </c>
      <c r="F65" s="22">
        <v>7420.6336989999991</v>
      </c>
      <c r="G65" s="22">
        <v>1817.9090179999998</v>
      </c>
      <c r="H65" s="22"/>
      <c r="I65" s="22"/>
      <c r="J65" s="23"/>
      <c r="K65" s="24"/>
      <c r="L65" s="24"/>
      <c r="M65" s="22"/>
      <c r="N65" s="22"/>
      <c r="O65" s="22"/>
      <c r="P65" s="22"/>
    </row>
    <row r="66" spans="2:16" ht="9.75" hidden="1" x14ac:dyDescent="0.15">
      <c r="B66" s="3">
        <f t="shared" si="1"/>
        <v>60</v>
      </c>
      <c r="C66" s="37" t="s">
        <v>87</v>
      </c>
      <c r="D66" s="22">
        <v>98857.003697999986</v>
      </c>
      <c r="E66" s="22">
        <v>121506.766546</v>
      </c>
      <c r="F66" s="22">
        <v>138101.61675799999</v>
      </c>
      <c r="G66" s="22"/>
      <c r="H66" s="22"/>
      <c r="I66" s="22"/>
      <c r="J66" s="23"/>
      <c r="K66" s="24"/>
      <c r="L66" s="24"/>
      <c r="M66" s="22"/>
      <c r="N66" s="22"/>
      <c r="O66" s="22"/>
      <c r="P66" s="22"/>
    </row>
    <row r="67" spans="2:16" ht="9.75" hidden="1" x14ac:dyDescent="0.15">
      <c r="B67" s="3">
        <f t="shared" si="1"/>
        <v>61</v>
      </c>
      <c r="C67" s="37" t="s">
        <v>79</v>
      </c>
      <c r="D67" s="22"/>
      <c r="E67" s="22"/>
      <c r="F67" s="22"/>
      <c r="G67" s="22">
        <v>2489.786924</v>
      </c>
      <c r="H67" s="22"/>
      <c r="I67" s="22"/>
      <c r="J67" s="23"/>
      <c r="K67" s="24"/>
      <c r="L67" s="24"/>
      <c r="M67" s="22"/>
      <c r="N67" s="22"/>
      <c r="O67" s="22"/>
      <c r="P67" s="22"/>
    </row>
    <row r="68" spans="2:16" ht="9.75" hidden="1" x14ac:dyDescent="0.15">
      <c r="B68" s="3">
        <f t="shared" si="1"/>
        <v>62</v>
      </c>
      <c r="C68" s="37" t="s">
        <v>80</v>
      </c>
      <c r="D68" s="22">
        <v>35094.12690000001</v>
      </c>
      <c r="E68" s="22">
        <v>36238.033799999997</v>
      </c>
      <c r="F68" s="22"/>
      <c r="G68" s="22"/>
      <c r="H68" s="22"/>
      <c r="I68" s="22"/>
      <c r="J68" s="23"/>
      <c r="K68" s="24"/>
      <c r="L68" s="24"/>
      <c r="M68" s="22"/>
      <c r="N68" s="22"/>
      <c r="O68" s="22"/>
      <c r="P68" s="22"/>
    </row>
    <row r="69" spans="2:16" ht="9.75" hidden="1" x14ac:dyDescent="0.15">
      <c r="B69" s="3">
        <f t="shared" si="1"/>
        <v>63</v>
      </c>
      <c r="C69" s="37" t="s">
        <v>32</v>
      </c>
      <c r="D69" s="22">
        <v>15.162372000000001</v>
      </c>
      <c r="E69" s="22"/>
      <c r="F69" s="22"/>
      <c r="G69" s="22"/>
      <c r="H69" s="22">
        <v>70.745801999999998</v>
      </c>
      <c r="I69" s="22">
        <v>102.234672</v>
      </c>
      <c r="J69" s="23"/>
      <c r="K69" s="24"/>
      <c r="L69" s="24"/>
      <c r="M69" s="22"/>
      <c r="N69" s="22"/>
      <c r="O69" s="22"/>
      <c r="P69" s="22"/>
    </row>
    <row r="70" spans="2:16" ht="9.75" hidden="1" x14ac:dyDescent="0.15">
      <c r="B70" s="3">
        <f t="shared" si="1"/>
        <v>64</v>
      </c>
      <c r="C70" s="37" t="s">
        <v>36</v>
      </c>
      <c r="D70" s="22"/>
      <c r="E70" s="22">
        <v>685.86663599999997</v>
      </c>
      <c r="F70" s="22">
        <v>592.20396000000005</v>
      </c>
      <c r="G70" s="22">
        <v>440.01376599999998</v>
      </c>
      <c r="H70" s="22">
        <v>147.95442399999999</v>
      </c>
      <c r="I70" s="22">
        <v>98.581050000000005</v>
      </c>
      <c r="J70" s="23"/>
      <c r="K70" s="24"/>
      <c r="L70" s="24"/>
      <c r="M70" s="22"/>
      <c r="N70" s="22"/>
      <c r="O70" s="22"/>
      <c r="P70" s="22"/>
    </row>
    <row r="71" spans="2:16" ht="9.75" hidden="1" x14ac:dyDescent="0.15">
      <c r="B71" s="3">
        <f t="shared" si="1"/>
        <v>65</v>
      </c>
      <c r="C71" s="37" t="s">
        <v>28</v>
      </c>
      <c r="D71" s="22"/>
      <c r="E71" s="22"/>
      <c r="F71" s="22"/>
      <c r="G71" s="22"/>
      <c r="H71" s="22"/>
      <c r="I71" s="22"/>
      <c r="J71" s="23"/>
      <c r="K71" s="24"/>
      <c r="L71" s="24"/>
      <c r="M71" s="22"/>
      <c r="N71" s="22">
        <v>270.86836599999998</v>
      </c>
      <c r="O71" s="22">
        <v>549.87133399999993</v>
      </c>
      <c r="P71" s="22"/>
    </row>
    <row r="72" spans="2:16" ht="9.75" hidden="1" x14ac:dyDescent="0.15">
      <c r="B72" s="3">
        <f t="shared" ref="B72:B85" si="2">+B71+1</f>
        <v>66</v>
      </c>
      <c r="C72" s="37" t="s">
        <v>20</v>
      </c>
      <c r="D72" s="22"/>
      <c r="E72" s="22"/>
      <c r="F72" s="22"/>
      <c r="G72" s="22">
        <v>707.64870400000007</v>
      </c>
      <c r="H72" s="22">
        <v>460.57920000000007</v>
      </c>
      <c r="I72" s="22"/>
      <c r="J72" s="23">
        <v>3146.8277150000004</v>
      </c>
      <c r="K72" s="24">
        <v>1922.1813050000001</v>
      </c>
      <c r="L72" s="24">
        <v>6948.9514520000002</v>
      </c>
      <c r="M72" s="22"/>
      <c r="N72" s="22"/>
      <c r="O72" s="22"/>
      <c r="P72" s="22"/>
    </row>
    <row r="73" spans="2:16" ht="9.75" hidden="1" x14ac:dyDescent="0.15">
      <c r="B73" s="3">
        <f t="shared" si="2"/>
        <v>67</v>
      </c>
      <c r="C73" s="37" t="s">
        <v>10</v>
      </c>
      <c r="D73" s="22">
        <v>21228.057715000003</v>
      </c>
      <c r="E73" s="22">
        <v>11328.010424</v>
      </c>
      <c r="F73" s="22"/>
      <c r="G73" s="22">
        <v>4315.4132749999999</v>
      </c>
      <c r="H73" s="22">
        <v>15685.458199999999</v>
      </c>
      <c r="I73" s="22">
        <v>17544.032899999998</v>
      </c>
      <c r="J73" s="23">
        <v>19193.985387000004</v>
      </c>
      <c r="K73" s="24">
        <v>14857.3802</v>
      </c>
      <c r="L73" s="24">
        <v>8930.7710999999999</v>
      </c>
      <c r="M73" s="22"/>
      <c r="N73" s="22"/>
      <c r="O73" s="22"/>
      <c r="P73" s="22"/>
    </row>
    <row r="74" spans="2:16" ht="9.75" hidden="1" x14ac:dyDescent="0.15">
      <c r="B74" s="3">
        <f t="shared" si="2"/>
        <v>68</v>
      </c>
      <c r="C74" s="37" t="s">
        <v>35</v>
      </c>
      <c r="D74" s="22"/>
      <c r="E74" s="22"/>
      <c r="F74" s="22">
        <v>38.799599999999998</v>
      </c>
      <c r="G74" s="22">
        <v>57.464449000000002</v>
      </c>
      <c r="H74" s="22">
        <v>51.251756999999998</v>
      </c>
      <c r="I74" s="22">
        <v>11.146940000000001</v>
      </c>
      <c r="J74" s="23">
        <v>3.0570689999999998</v>
      </c>
      <c r="K74" s="24"/>
      <c r="L74" s="24"/>
      <c r="M74" s="22"/>
      <c r="N74" s="22"/>
      <c r="O74" s="22"/>
      <c r="P74" s="22"/>
    </row>
    <row r="75" spans="2:16" ht="9.75" hidden="1" x14ac:dyDescent="0.15">
      <c r="B75" s="3">
        <f t="shared" si="2"/>
        <v>69</v>
      </c>
      <c r="C75" s="37" t="s">
        <v>29</v>
      </c>
      <c r="D75" s="22"/>
      <c r="E75" s="22"/>
      <c r="F75" s="22"/>
      <c r="G75" s="22"/>
      <c r="H75" s="22"/>
      <c r="I75" s="22"/>
      <c r="J75" s="23"/>
      <c r="K75" s="24"/>
      <c r="L75" s="24"/>
      <c r="M75" s="22"/>
      <c r="N75" s="22"/>
      <c r="O75" s="22">
        <v>16.191500000000001</v>
      </c>
      <c r="P75" s="22"/>
    </row>
    <row r="76" spans="2:16" ht="9.75" hidden="1" x14ac:dyDescent="0.15">
      <c r="B76" s="3">
        <f t="shared" si="2"/>
        <v>70</v>
      </c>
      <c r="C76" s="37" t="s">
        <v>46</v>
      </c>
      <c r="D76" s="22"/>
      <c r="E76" s="22"/>
      <c r="F76" s="22"/>
      <c r="G76" s="22"/>
      <c r="H76" s="22"/>
      <c r="I76" s="22"/>
      <c r="J76" s="23"/>
      <c r="K76" s="24">
        <v>6.5</v>
      </c>
      <c r="L76" s="24"/>
      <c r="M76" s="22"/>
      <c r="N76" s="22"/>
      <c r="O76" s="22"/>
      <c r="P76" s="22"/>
    </row>
    <row r="77" spans="2:16" ht="9.75" hidden="1" x14ac:dyDescent="0.15">
      <c r="B77" s="3">
        <f t="shared" si="2"/>
        <v>71</v>
      </c>
      <c r="C77" s="37" t="s">
        <v>48</v>
      </c>
      <c r="D77" s="22">
        <v>5223.5907960000004</v>
      </c>
      <c r="E77" s="22">
        <v>4206.783923</v>
      </c>
      <c r="F77" s="22">
        <v>4687.5927439999996</v>
      </c>
      <c r="G77" s="22">
        <v>4661.944587</v>
      </c>
      <c r="H77" s="22">
        <v>3381.8164700000002</v>
      </c>
      <c r="I77" s="22">
        <v>3512.034615</v>
      </c>
      <c r="J77" s="23">
        <v>3078.8470630000002</v>
      </c>
      <c r="K77" s="24">
        <v>2185.8680180000001</v>
      </c>
      <c r="L77" s="24">
        <v>2094.1929500000001</v>
      </c>
      <c r="M77" s="22"/>
      <c r="N77" s="22">
        <v>20.986169</v>
      </c>
      <c r="O77" s="22">
        <v>16.936800000000002</v>
      </c>
      <c r="P77" s="22"/>
    </row>
    <row r="78" spans="2:16" ht="9.75" hidden="1" x14ac:dyDescent="0.15">
      <c r="B78" s="3">
        <f t="shared" si="2"/>
        <v>72</v>
      </c>
      <c r="C78" s="37" t="s">
        <v>42</v>
      </c>
      <c r="D78" s="22"/>
      <c r="E78" s="22"/>
      <c r="F78" s="22"/>
      <c r="G78" s="22"/>
      <c r="H78" s="22"/>
      <c r="I78" s="22"/>
      <c r="J78" s="23">
        <v>42.870000000000005</v>
      </c>
      <c r="K78" s="24">
        <v>85.015000000000001</v>
      </c>
      <c r="L78" s="24">
        <v>33.3033</v>
      </c>
      <c r="M78" s="22"/>
      <c r="N78" s="22"/>
      <c r="O78" s="22"/>
      <c r="P78" s="22"/>
    </row>
    <row r="79" spans="2:16" ht="9.75" hidden="1" x14ac:dyDescent="0.15">
      <c r="B79" s="3">
        <f t="shared" si="2"/>
        <v>73</v>
      </c>
      <c r="C79" s="37" t="s">
        <v>33</v>
      </c>
      <c r="D79" s="22">
        <v>1132.5362229999998</v>
      </c>
      <c r="E79" s="22"/>
      <c r="F79" s="22">
        <v>957.39644599999986</v>
      </c>
      <c r="G79" s="22">
        <v>608.21416199999999</v>
      </c>
      <c r="H79" s="22">
        <v>149.402478</v>
      </c>
      <c r="I79" s="22">
        <v>425.13892499999997</v>
      </c>
      <c r="J79" s="23">
        <v>1240.1783250000001</v>
      </c>
      <c r="K79" s="24">
        <v>2147.241098</v>
      </c>
      <c r="L79" s="24">
        <v>1974.668187</v>
      </c>
      <c r="M79" s="22">
        <v>531.02146900000002</v>
      </c>
      <c r="N79" s="22">
        <v>76.275162999999992</v>
      </c>
      <c r="O79" s="22"/>
      <c r="P79" s="22"/>
    </row>
    <row r="80" spans="2:16" ht="9.75" hidden="1" x14ac:dyDescent="0.15">
      <c r="B80" s="3">
        <f t="shared" si="2"/>
        <v>74</v>
      </c>
      <c r="C80" s="37" t="s">
        <v>81</v>
      </c>
      <c r="D80" s="22"/>
      <c r="E80" s="22"/>
      <c r="F80" s="22">
        <v>402.72816</v>
      </c>
      <c r="G80" s="22"/>
      <c r="H80" s="22"/>
      <c r="I80" s="22"/>
      <c r="J80" s="23"/>
      <c r="K80" s="24"/>
      <c r="L80" s="24"/>
      <c r="M80" s="22"/>
      <c r="N80" s="22"/>
      <c r="O80" s="22"/>
      <c r="P80" s="22"/>
    </row>
    <row r="81" spans="2:19" ht="9.75" hidden="1" x14ac:dyDescent="0.15">
      <c r="B81" s="3">
        <f t="shared" si="2"/>
        <v>75</v>
      </c>
      <c r="C81" s="37" t="s">
        <v>82</v>
      </c>
      <c r="D81" s="22">
        <v>44.921331999999992</v>
      </c>
      <c r="E81" s="22"/>
      <c r="F81" s="22"/>
      <c r="G81" s="22"/>
      <c r="H81" s="22"/>
      <c r="I81" s="22"/>
      <c r="J81" s="23"/>
      <c r="K81" s="24"/>
      <c r="L81" s="24"/>
      <c r="M81" s="22"/>
      <c r="N81" s="22"/>
      <c r="O81" s="22"/>
      <c r="P81" s="22"/>
    </row>
    <row r="82" spans="2:19" ht="9.75" hidden="1" x14ac:dyDescent="0.15">
      <c r="B82" s="3">
        <f t="shared" si="2"/>
        <v>76</v>
      </c>
      <c r="C82" s="37" t="s">
        <v>83</v>
      </c>
      <c r="D82" s="22">
        <v>4938.258664</v>
      </c>
      <c r="E82" s="22"/>
      <c r="F82" s="22"/>
      <c r="G82" s="22"/>
      <c r="H82" s="22"/>
      <c r="I82" s="22"/>
      <c r="J82" s="23"/>
      <c r="K82" s="24"/>
      <c r="L82" s="24"/>
      <c r="M82" s="22"/>
      <c r="N82" s="22"/>
      <c r="O82" s="22"/>
      <c r="P82" s="22"/>
    </row>
    <row r="83" spans="2:19" ht="9.75" hidden="1" x14ac:dyDescent="0.15">
      <c r="B83" s="3">
        <f t="shared" si="2"/>
        <v>77</v>
      </c>
      <c r="C83" s="37" t="s">
        <v>84</v>
      </c>
      <c r="D83" s="22">
        <v>57490.539500000006</v>
      </c>
      <c r="E83" s="22"/>
      <c r="F83" s="22"/>
      <c r="G83" s="22"/>
      <c r="H83" s="22"/>
      <c r="I83" s="22"/>
      <c r="J83" s="23"/>
      <c r="K83" s="24"/>
      <c r="L83" s="24"/>
      <c r="M83" s="22"/>
      <c r="N83" s="22"/>
      <c r="O83" s="22"/>
      <c r="P83" s="22"/>
    </row>
    <row r="84" spans="2:19" ht="9.75" hidden="1" x14ac:dyDescent="0.15">
      <c r="B84" s="3">
        <f t="shared" si="2"/>
        <v>78</v>
      </c>
      <c r="C84" s="37" t="s">
        <v>85</v>
      </c>
      <c r="D84" s="22">
        <v>493.0643</v>
      </c>
      <c r="E84" s="22"/>
      <c r="F84" s="22"/>
      <c r="G84" s="22"/>
      <c r="H84" s="22"/>
      <c r="I84" s="22"/>
      <c r="J84" s="23"/>
      <c r="K84" s="24"/>
      <c r="L84" s="24"/>
      <c r="M84" s="22"/>
      <c r="N84" s="22"/>
      <c r="O84" s="22"/>
      <c r="P84" s="22"/>
    </row>
    <row r="85" spans="2:19" ht="9.75" hidden="1" x14ac:dyDescent="0.15">
      <c r="B85" s="3">
        <f t="shared" si="2"/>
        <v>79</v>
      </c>
      <c r="C85" s="37" t="s">
        <v>86</v>
      </c>
      <c r="D85" s="22">
        <v>248.54</v>
      </c>
      <c r="E85" s="22"/>
      <c r="F85" s="22"/>
      <c r="G85" s="22"/>
      <c r="H85" s="22"/>
      <c r="I85" s="22"/>
      <c r="J85" s="23"/>
      <c r="K85" s="24"/>
      <c r="L85" s="24"/>
      <c r="M85" s="22"/>
      <c r="N85" s="22"/>
      <c r="O85" s="22"/>
      <c r="P85" s="22"/>
    </row>
    <row r="86" spans="2:19" ht="11.25" customHeight="1" x14ac:dyDescent="0.15">
      <c r="C86" s="35" t="s">
        <v>21</v>
      </c>
      <c r="D86" s="18">
        <f t="shared" ref="D86:P86" si="3">SUM(D47:D85)</f>
        <v>251533.34202400001</v>
      </c>
      <c r="E86" s="18">
        <f t="shared" si="3"/>
        <v>216099.90596600002</v>
      </c>
      <c r="F86" s="18">
        <f t="shared" si="3"/>
        <v>183384.125841</v>
      </c>
      <c r="G86" s="18">
        <f t="shared" si="3"/>
        <v>43519.972728999986</v>
      </c>
      <c r="H86" s="18">
        <f t="shared" si="3"/>
        <v>45886.055895000005</v>
      </c>
      <c r="I86" s="18">
        <f t="shared" si="3"/>
        <v>41031.875770999992</v>
      </c>
      <c r="J86" s="18">
        <f t="shared" si="3"/>
        <v>30106.875617000005</v>
      </c>
      <c r="K86" s="18">
        <f t="shared" si="3"/>
        <v>22430.843560999998</v>
      </c>
      <c r="L86" s="18">
        <f t="shared" si="3"/>
        <v>20484.968452999998</v>
      </c>
      <c r="M86" s="18">
        <f t="shared" si="3"/>
        <v>830.92860300000007</v>
      </c>
      <c r="N86" s="18">
        <f t="shared" si="3"/>
        <v>4450.4753229999997</v>
      </c>
      <c r="O86" s="18">
        <f t="shared" si="3"/>
        <v>1306.0371399999997</v>
      </c>
      <c r="P86" s="18">
        <f t="shared" si="3"/>
        <v>36.507994999999994</v>
      </c>
    </row>
    <row r="87" spans="2:19" ht="5.0999999999999996" customHeight="1" x14ac:dyDescent="0.2">
      <c r="C87" s="38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2:19" ht="9.9499999999999993" customHeight="1" x14ac:dyDescent="0.15">
      <c r="C88" s="11" t="s">
        <v>6</v>
      </c>
      <c r="D88" s="7"/>
      <c r="E88" s="7"/>
      <c r="F88" s="7"/>
      <c r="G88" s="7"/>
      <c r="H88" s="7"/>
      <c r="I88" s="7"/>
      <c r="J88" s="7"/>
      <c r="K88" s="7"/>
      <c r="M88" s="13"/>
      <c r="N88" s="13"/>
      <c r="O88" s="13"/>
      <c r="P88" s="13"/>
    </row>
    <row r="89" spans="2:19" ht="9.9499999999999993" customHeight="1" x14ac:dyDescent="0.15">
      <c r="C89" s="8" t="s">
        <v>4</v>
      </c>
      <c r="D89" s="9"/>
      <c r="E89" s="9"/>
      <c r="F89" s="9"/>
      <c r="G89" s="9"/>
      <c r="H89" s="9"/>
      <c r="I89" s="9"/>
      <c r="J89" s="9"/>
      <c r="K89" s="9"/>
      <c r="M89" s="13"/>
      <c r="N89" s="13"/>
      <c r="O89" s="13"/>
      <c r="P89" s="13"/>
    </row>
    <row r="90" spans="2:19" x14ac:dyDescent="0.2">
      <c r="C90" s="39"/>
      <c r="D90" s="40">
        <v>910302.58994900016</v>
      </c>
      <c r="E90" s="40">
        <v>1056629.375614</v>
      </c>
      <c r="F90" s="40">
        <v>1232996.920469</v>
      </c>
      <c r="G90" s="40">
        <v>1373792.267121</v>
      </c>
      <c r="H90" s="40">
        <v>1209005.7091609999</v>
      </c>
      <c r="I90" s="40">
        <v>1201670.9152230001</v>
      </c>
      <c r="J90" s="40">
        <v>1203364.067998</v>
      </c>
      <c r="K90" s="40">
        <v>1444361.4378259999</v>
      </c>
      <c r="L90" s="40">
        <v>1602597.0080210008</v>
      </c>
      <c r="M90" s="40">
        <v>1512931.0674320005</v>
      </c>
      <c r="N90" s="40">
        <v>1470449.7064990005</v>
      </c>
      <c r="O90" s="40">
        <v>1256382.6002110001</v>
      </c>
      <c r="P90" s="40">
        <v>1281224.0279159998</v>
      </c>
      <c r="Q90" s="41"/>
      <c r="R90" s="41"/>
      <c r="S90" s="41"/>
    </row>
    <row r="91" spans="2:19" x14ac:dyDescent="0.2">
      <c r="C91" s="39"/>
      <c r="D91" s="42">
        <f t="shared" ref="D91:P91" si="4">+D6-D90</f>
        <v>0</v>
      </c>
      <c r="E91" s="42">
        <f t="shared" si="4"/>
        <v>0</v>
      </c>
      <c r="F91" s="42">
        <f t="shared" si="4"/>
        <v>0</v>
      </c>
      <c r="G91" s="42">
        <f t="shared" si="4"/>
        <v>0</v>
      </c>
      <c r="H91" s="42">
        <f t="shared" si="4"/>
        <v>0</v>
      </c>
      <c r="I91" s="42">
        <f t="shared" si="4"/>
        <v>0</v>
      </c>
      <c r="J91" s="42">
        <f t="shared" si="4"/>
        <v>0</v>
      </c>
      <c r="K91" s="42">
        <f t="shared" si="4"/>
        <v>0</v>
      </c>
      <c r="L91" s="42">
        <f t="shared" si="4"/>
        <v>0</v>
      </c>
      <c r="M91" s="42">
        <f t="shared" si="4"/>
        <v>0</v>
      </c>
      <c r="N91" s="42">
        <f t="shared" si="4"/>
        <v>0</v>
      </c>
      <c r="O91" s="42">
        <f t="shared" si="4"/>
        <v>0</v>
      </c>
      <c r="P91" s="42">
        <f t="shared" si="4"/>
        <v>0</v>
      </c>
      <c r="Q91" s="41"/>
      <c r="R91" s="41"/>
      <c r="S91" s="41"/>
    </row>
    <row r="92" spans="2:19" x14ac:dyDescent="0.15">
      <c r="C92" s="39"/>
      <c r="D92" s="41"/>
      <c r="E92" s="41"/>
      <c r="F92" s="41"/>
      <c r="G92" s="41"/>
      <c r="H92" s="41"/>
      <c r="I92" s="41"/>
      <c r="J92" s="41"/>
      <c r="K92" s="41"/>
      <c r="L92" s="41"/>
      <c r="M92" s="43"/>
      <c r="N92" s="43"/>
      <c r="O92" s="43"/>
      <c r="P92" s="43"/>
      <c r="Q92" s="41"/>
      <c r="R92" s="41"/>
      <c r="S92" s="41"/>
    </row>
    <row r="93" spans="2:19" x14ac:dyDescent="0.15">
      <c r="C93" s="39"/>
      <c r="D93" s="41"/>
      <c r="E93" s="41"/>
      <c r="F93" s="41"/>
      <c r="G93" s="41"/>
      <c r="H93" s="41"/>
      <c r="I93" s="41"/>
      <c r="J93" s="41"/>
      <c r="K93" s="41"/>
      <c r="L93" s="41"/>
      <c r="M93" s="43"/>
      <c r="N93" s="43"/>
      <c r="O93" s="43"/>
      <c r="P93" s="43"/>
      <c r="Q93" s="41"/>
      <c r="R93" s="41"/>
      <c r="S93" s="41"/>
    </row>
    <row r="94" spans="2:19" ht="9.75" customHeight="1" x14ac:dyDescent="0.15">
      <c r="C94" s="39"/>
      <c r="D94" s="41"/>
      <c r="E94" s="41"/>
      <c r="F94" s="41"/>
      <c r="G94" s="41"/>
      <c r="H94" s="41"/>
      <c r="I94" s="41"/>
      <c r="J94" s="41"/>
      <c r="K94" s="41"/>
      <c r="L94" s="41"/>
      <c r="M94" s="43"/>
      <c r="N94" s="43"/>
      <c r="O94" s="43"/>
      <c r="P94" s="43"/>
      <c r="Q94" s="41"/>
      <c r="R94" s="41"/>
      <c r="S94" s="41"/>
    </row>
    <row r="95" spans="2:19" x14ac:dyDescent="0.15">
      <c r="C95" s="44" t="s">
        <v>17</v>
      </c>
      <c r="D95" s="41"/>
      <c r="E95" s="41"/>
      <c r="F95" s="41"/>
      <c r="G95" s="41"/>
      <c r="H95" s="41"/>
      <c r="I95" s="41"/>
      <c r="J95" s="41"/>
      <c r="K95" s="41"/>
      <c r="L95" s="41"/>
      <c r="M95" s="45">
        <v>0</v>
      </c>
      <c r="N95" s="43"/>
      <c r="O95" s="43"/>
      <c r="P95" s="43"/>
      <c r="Q95" s="41"/>
      <c r="R95" s="41"/>
      <c r="S95" s="41"/>
    </row>
    <row r="96" spans="2:19" x14ac:dyDescent="0.2">
      <c r="C96" s="3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3:19" x14ac:dyDescent="0.2">
      <c r="C97" s="39"/>
      <c r="D97" s="46"/>
      <c r="E97" s="46"/>
      <c r="F97" s="46"/>
      <c r="G97" s="46"/>
      <c r="H97" s="46"/>
      <c r="I97" s="46"/>
      <c r="J97" s="46"/>
      <c r="K97" s="46"/>
      <c r="L97" s="46"/>
      <c r="M97" s="41"/>
      <c r="N97" s="41"/>
      <c r="O97" s="41"/>
      <c r="P97" s="41"/>
      <c r="Q97" s="41"/>
      <c r="R97" s="41"/>
      <c r="S97" s="41"/>
    </row>
    <row r="98" spans="3:19" x14ac:dyDescent="0.2">
      <c r="C98" s="39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</row>
    <row r="102" spans="3:19" x14ac:dyDescent="0.2">
      <c r="N102" s="6"/>
      <c r="O102" s="6"/>
      <c r="P102" s="6"/>
    </row>
    <row r="103" spans="3:19" x14ac:dyDescent="0.2">
      <c r="N103" s="6"/>
      <c r="O103" s="6"/>
      <c r="P103" s="6"/>
    </row>
    <row r="104" spans="3:19" x14ac:dyDescent="0.2">
      <c r="N104" s="6"/>
      <c r="O104" s="6"/>
      <c r="P104" s="6"/>
    </row>
    <row r="105" spans="3:19" x14ac:dyDescent="0.2">
      <c r="N105" s="6"/>
      <c r="O105" s="6"/>
      <c r="P105" s="6"/>
    </row>
    <row r="106" spans="3:19" x14ac:dyDescent="0.2">
      <c r="N106" s="6"/>
      <c r="O106" s="6"/>
      <c r="P106" s="6"/>
    </row>
    <row r="107" spans="3:19" x14ac:dyDescent="0.2">
      <c r="N107" s="6"/>
      <c r="O107" s="6"/>
      <c r="P107" s="6"/>
    </row>
    <row r="108" spans="3:19" x14ac:dyDescent="0.2">
      <c r="N108" s="6"/>
      <c r="O108" s="6"/>
      <c r="P108" s="6"/>
    </row>
    <row r="109" spans="3:19" x14ac:dyDescent="0.2">
      <c r="N109" s="6"/>
      <c r="O109" s="6"/>
      <c r="P109" s="6"/>
    </row>
    <row r="110" spans="3:19" x14ac:dyDescent="0.2">
      <c r="N110" s="6"/>
      <c r="O110" s="6"/>
      <c r="P110" s="6"/>
    </row>
    <row r="111" spans="3:19" x14ac:dyDescent="0.2">
      <c r="N111" s="6"/>
      <c r="O111" s="6"/>
      <c r="P111" s="6"/>
    </row>
    <row r="112" spans="3:19" x14ac:dyDescent="0.2">
      <c r="N112" s="6"/>
      <c r="O112" s="6"/>
      <c r="P112" s="6"/>
    </row>
    <row r="113" spans="14:16" x14ac:dyDescent="0.2">
      <c r="N113" s="6"/>
      <c r="O113" s="6"/>
      <c r="P113" s="6"/>
    </row>
    <row r="114" spans="14:16" x14ac:dyDescent="0.2">
      <c r="N114" s="6"/>
      <c r="O114" s="6"/>
      <c r="P114" s="6"/>
    </row>
    <row r="115" spans="14:16" x14ac:dyDescent="0.2">
      <c r="N115" s="6"/>
      <c r="O115" s="6"/>
      <c r="P115" s="6"/>
    </row>
    <row r="116" spans="14:16" x14ac:dyDescent="0.2">
      <c r="N116" s="6"/>
      <c r="O116" s="6"/>
      <c r="P116" s="6"/>
    </row>
    <row r="117" spans="14:16" x14ac:dyDescent="0.2">
      <c r="N117" s="6"/>
      <c r="O117" s="6"/>
      <c r="P117" s="6"/>
    </row>
    <row r="118" spans="14:16" x14ac:dyDescent="0.2">
      <c r="N118" s="6"/>
      <c r="O118" s="6"/>
      <c r="P118" s="6"/>
    </row>
    <row r="119" spans="14:16" x14ac:dyDescent="0.2">
      <c r="N119" s="6"/>
      <c r="O119" s="6"/>
      <c r="P119" s="6"/>
    </row>
    <row r="120" spans="14:16" x14ac:dyDescent="0.2">
      <c r="N120" s="6"/>
      <c r="O120" s="6"/>
      <c r="P120" s="6"/>
    </row>
    <row r="121" spans="14:16" x14ac:dyDescent="0.2">
      <c r="N121" s="6"/>
      <c r="O121" s="6"/>
      <c r="P121" s="6"/>
    </row>
    <row r="122" spans="14:16" x14ac:dyDescent="0.2">
      <c r="N122" s="6"/>
      <c r="O122" s="6"/>
      <c r="P122" s="6"/>
    </row>
    <row r="123" spans="14:16" x14ac:dyDescent="0.2">
      <c r="N123" s="6"/>
      <c r="O123" s="6"/>
      <c r="P123" s="6"/>
    </row>
    <row r="124" spans="14:16" x14ac:dyDescent="0.2">
      <c r="N124" s="6"/>
      <c r="O124" s="6"/>
      <c r="P124" s="6"/>
    </row>
    <row r="125" spans="14:16" x14ac:dyDescent="0.2">
      <c r="N125" s="6"/>
      <c r="O125" s="6"/>
      <c r="P125" s="6"/>
    </row>
    <row r="126" spans="14:16" x14ac:dyDescent="0.2">
      <c r="N126" s="6"/>
      <c r="O126" s="6"/>
      <c r="P126" s="6"/>
    </row>
    <row r="127" spans="14:16" x14ac:dyDescent="0.2">
      <c r="N127" s="6"/>
      <c r="O127" s="6"/>
      <c r="P127" s="6"/>
    </row>
    <row r="128" spans="14:16" x14ac:dyDescent="0.2">
      <c r="N128" s="6"/>
      <c r="O128" s="6"/>
      <c r="P128" s="6"/>
    </row>
    <row r="129" spans="14:16" x14ac:dyDescent="0.2">
      <c r="N129" s="6"/>
      <c r="O129" s="6"/>
      <c r="P129" s="6"/>
    </row>
    <row r="130" spans="14:16" x14ac:dyDescent="0.2">
      <c r="N130" s="6"/>
      <c r="O130" s="6"/>
      <c r="P130" s="6"/>
    </row>
    <row r="131" spans="14:16" x14ac:dyDescent="0.2">
      <c r="N131" s="6"/>
      <c r="O131" s="6"/>
      <c r="P131" s="6"/>
    </row>
    <row r="132" spans="14:16" x14ac:dyDescent="0.2">
      <c r="N132" s="6"/>
      <c r="O132" s="6"/>
      <c r="P132" s="6"/>
    </row>
    <row r="133" spans="14:16" x14ac:dyDescent="0.2">
      <c r="N133" s="6"/>
      <c r="O133" s="6"/>
      <c r="P133" s="6"/>
    </row>
    <row r="134" spans="14:16" x14ac:dyDescent="0.2">
      <c r="N134" s="6"/>
      <c r="O134" s="6"/>
      <c r="P134" s="6"/>
    </row>
    <row r="135" spans="14:16" x14ac:dyDescent="0.2">
      <c r="N135" s="6"/>
      <c r="O135" s="6"/>
      <c r="P135" s="6"/>
    </row>
    <row r="136" spans="14:16" x14ac:dyDescent="0.2">
      <c r="N136" s="6"/>
      <c r="O136" s="6"/>
      <c r="P136" s="6"/>
    </row>
    <row r="137" spans="14:16" x14ac:dyDescent="0.2">
      <c r="N137" s="6"/>
      <c r="O137" s="6"/>
      <c r="P137" s="6"/>
    </row>
    <row r="138" spans="14:16" x14ac:dyDescent="0.2">
      <c r="N138" s="6"/>
      <c r="O138" s="6"/>
      <c r="P138" s="6"/>
    </row>
    <row r="139" spans="14:16" x14ac:dyDescent="0.2">
      <c r="N139" s="6"/>
      <c r="O139" s="6"/>
      <c r="P139" s="6"/>
    </row>
    <row r="140" spans="14:16" x14ac:dyDescent="0.2">
      <c r="N140" s="6"/>
      <c r="O140" s="6"/>
      <c r="P140" s="6"/>
    </row>
    <row r="141" spans="14:16" x14ac:dyDescent="0.2">
      <c r="N141" s="6"/>
      <c r="O141" s="6"/>
      <c r="P141" s="6"/>
    </row>
    <row r="142" spans="14:16" x14ac:dyDescent="0.2">
      <c r="N142" s="6"/>
      <c r="O142" s="6"/>
      <c r="P142" s="6"/>
    </row>
    <row r="143" spans="14:16" x14ac:dyDescent="0.2">
      <c r="N143" s="6"/>
      <c r="O143" s="6"/>
      <c r="P143" s="6"/>
    </row>
    <row r="144" spans="14:16" x14ac:dyDescent="0.2">
      <c r="N144" s="6"/>
      <c r="O144" s="6"/>
      <c r="P144" s="6"/>
    </row>
    <row r="145" spans="14:16" x14ac:dyDescent="0.2">
      <c r="N145" s="6"/>
      <c r="O145" s="6"/>
      <c r="P145" s="6"/>
    </row>
    <row r="146" spans="14:16" x14ac:dyDescent="0.2">
      <c r="N146" s="6"/>
      <c r="O146" s="6"/>
      <c r="P146" s="6"/>
    </row>
    <row r="147" spans="14:16" x14ac:dyDescent="0.2">
      <c r="N147" s="6"/>
      <c r="O147" s="6"/>
      <c r="P147" s="6"/>
    </row>
  </sheetData>
  <sortState ref="C7:P89">
    <sortCondition descending="1" ref="P7:P89"/>
  </sortState>
  <phoneticPr fontId="0" type="noConversion"/>
  <pageMargins left="1.9685039370078741" right="1.5748031496062993" top="0.98425196850393704" bottom="2.9527559055118111" header="0" footer="0"/>
  <pageSetup paperSize="9" orientation="portrait" r:id="rId1"/>
  <headerFooter alignWithMargins="0"/>
  <ignoredErrors>
    <ignoredError sqref="K86:P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14.7</vt:lpstr>
      <vt:lpstr>'14.7'!Área_de_impresión</vt:lpstr>
    </vt:vector>
  </TitlesOfParts>
  <Company>INEI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2013-07-03T20:49:17Z</cp:lastPrinted>
  <dcterms:created xsi:type="dcterms:W3CDTF">2003-11-20T21:26:59Z</dcterms:created>
  <dcterms:modified xsi:type="dcterms:W3CDTF">2013-09-18T19:56:16Z</dcterms:modified>
</cp:coreProperties>
</file>