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.10" sheetId="3" r:id="rId1"/>
  </sheets>
  <definedNames>
    <definedName name="_xlnm.Print_Area" localSheetId="0">'14.10'!$C$1:$P$484</definedName>
  </definedNames>
  <calcPr calcId="144525"/>
</workbook>
</file>

<file path=xl/calcChain.xml><?xml version="1.0" encoding="utf-8"?>
<calcChain xmlns="http://schemas.openxmlformats.org/spreadsheetml/2006/main">
  <c r="P475" i="3" l="1"/>
  <c r="O475" i="3"/>
  <c r="N475" i="3"/>
  <c r="M475" i="3"/>
  <c r="L475" i="3"/>
  <c r="K475" i="3"/>
  <c r="J475" i="3"/>
  <c r="I475" i="3"/>
  <c r="H475" i="3"/>
  <c r="G475" i="3"/>
  <c r="F475" i="3"/>
  <c r="E475" i="3"/>
  <c r="D475" i="3"/>
  <c r="O476" i="3" l="1"/>
  <c r="O6" i="3" s="1"/>
  <c r="N476" i="3"/>
  <c r="N6" i="3" s="1"/>
  <c r="M476" i="3"/>
  <c r="M6" i="3" s="1"/>
  <c r="L476" i="3"/>
  <c r="L6" i="3" s="1"/>
  <c r="K476" i="3"/>
  <c r="K6" i="3" s="1"/>
  <c r="J476" i="3"/>
  <c r="J6" i="3" s="1"/>
  <c r="I476" i="3"/>
  <c r="I6" i="3" s="1"/>
  <c r="H476" i="3"/>
  <c r="H6" i="3" s="1"/>
  <c r="H486" i="3" s="1"/>
  <c r="G476" i="3"/>
  <c r="G6" i="3" s="1"/>
  <c r="G486" i="3" s="1"/>
  <c r="F476" i="3"/>
  <c r="F6" i="3" s="1"/>
  <c r="F486" i="3" s="1"/>
  <c r="E476" i="3"/>
  <c r="E6" i="3" s="1"/>
  <c r="E486" i="3" s="1"/>
  <c r="D476" i="3"/>
  <c r="D6" i="3" s="1"/>
  <c r="D486" i="3" s="1"/>
  <c r="P476" i="3"/>
  <c r="P6" i="3" s="1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P486" i="3"/>
  <c r="O486" i="3"/>
  <c r="N486" i="3"/>
  <c r="M486" i="3"/>
  <c r="L486" i="3"/>
  <c r="K486" i="3"/>
  <c r="J486" i="3"/>
  <c r="I486" i="3"/>
  <c r="B391" i="3" l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32" i="3" l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25" i="3"/>
  <c r="B426" i="3" s="1"/>
  <c r="B427" i="3" s="1"/>
  <c r="B428" i="3" s="1"/>
  <c r="B429" i="3" s="1"/>
  <c r="B430" i="3" s="1"/>
  <c r="B431" i="3" s="1"/>
</calcChain>
</file>

<file path=xl/sharedStrings.xml><?xml version="1.0" encoding="utf-8"?>
<sst xmlns="http://schemas.openxmlformats.org/spreadsheetml/2006/main" count="484" uniqueCount="482">
  <si>
    <t>Empresa Minera</t>
  </si>
  <si>
    <t>Total</t>
  </si>
  <si>
    <t>Minera Yanacocha S.R.L.</t>
  </si>
  <si>
    <t>Fuente: Ministerio de Energía y Minas - Dirección General de Minería.</t>
  </si>
  <si>
    <t>Aruntani S.A.C.</t>
  </si>
  <si>
    <t>Chancadora Centauro S.A.C.</t>
  </si>
  <si>
    <t>Xstrata Tintaya S.A.</t>
  </si>
  <si>
    <t>Otros</t>
  </si>
  <si>
    <t>Minera Barrick Misquichilca S.A.</t>
  </si>
  <si>
    <t>Consorcio Minero Horizonte S.A.</t>
  </si>
  <si>
    <t>Minas Arirahua S.A.</t>
  </si>
  <si>
    <t>Madre de Dios</t>
  </si>
  <si>
    <t>Minera Laytaruma S.A.</t>
  </si>
  <si>
    <t>Arasi S.A.C.</t>
  </si>
  <si>
    <t>Minera IRL S.A.</t>
  </si>
  <si>
    <t>Century Mining Perú S.A.C.</t>
  </si>
  <si>
    <t>Aluvial y Lavaderos 1/</t>
  </si>
  <si>
    <t>1/ Datos estimados.</t>
  </si>
  <si>
    <t>Minera Aurífera Retamas S.A.</t>
  </si>
  <si>
    <t>Cori Puno S.A.C.</t>
  </si>
  <si>
    <t>Cedimin S.A.C.</t>
  </si>
  <si>
    <t>Cambio de Razón Social</t>
  </si>
  <si>
    <t>Minera La Zanja S.R.L.</t>
  </si>
  <si>
    <t>Minera Veta Dorada S.A.C.</t>
  </si>
  <si>
    <t>Analytica Mineral Services S.A.C.</t>
  </si>
  <si>
    <t>Minera Yanaquihua S.A.C.</t>
  </si>
  <si>
    <t>Intigold Mining S.A.</t>
  </si>
  <si>
    <t>Sociedad Minera El Brocal S.A.A.</t>
  </si>
  <si>
    <t>Catalina Huanca Sociedad Minera S.A.C.</t>
  </si>
  <si>
    <t>Minera Vicus S.A.C.</t>
  </si>
  <si>
    <t>Minera Bateas S.A.C.</t>
  </si>
  <si>
    <t>Corp Minera Castrovirreyna S A</t>
  </si>
  <si>
    <t>Minera Paraíso S.A.C.</t>
  </si>
  <si>
    <t>Compañía Casaden S.A.C</t>
  </si>
  <si>
    <t>Compañía Minera Milpo S.A.A.</t>
  </si>
  <si>
    <t>Compañía Minera Caudalosa S.A.</t>
  </si>
  <si>
    <t>S.M.R.L. El Rosario de Belén</t>
  </si>
  <si>
    <t>Castrovirreyna Compañía Minera S.A.</t>
  </si>
  <si>
    <t>Consorcio de Ingenieros Ejecutores Mineros S.A.</t>
  </si>
  <si>
    <t>Minera Colibrí S.A.C.</t>
  </si>
  <si>
    <t>Compañía Minera Coimolache S.A.</t>
  </si>
  <si>
    <t>Anabi S.A.C.</t>
  </si>
  <si>
    <t>2012 P/</t>
  </si>
  <si>
    <t>La Arena S.A.</t>
  </si>
  <si>
    <t>Gold Fields La Cima S.A.</t>
  </si>
  <si>
    <t>Minera Suyamarca S.A.C.</t>
  </si>
  <si>
    <t>Diaz Mariños Carlos Alberto</t>
  </si>
  <si>
    <t>Corporacion Minera Ananea S.A.</t>
  </si>
  <si>
    <t>Goya E.I.R.L.</t>
  </si>
  <si>
    <t>Baca Casas Yony</t>
  </si>
  <si>
    <t>Bramath E.I.R.L.</t>
  </si>
  <si>
    <t>Nyrstar Coricancha S.A.</t>
  </si>
  <si>
    <t>Minera Jose Manuel Inversiones S.C.R.L.</t>
  </si>
  <si>
    <t>Pan American Silver Huaron S.A.</t>
  </si>
  <si>
    <t>Comunidad Aurifera Relave S.A.</t>
  </si>
  <si>
    <t>Martinez Bermudez Roberto Carlos</t>
  </si>
  <si>
    <t>Baca Fernandez Cecilio</t>
  </si>
  <si>
    <t>E.C. Import Trucks S.R.L.</t>
  </si>
  <si>
    <t>Empresa Minera Marcelo´S Srl</t>
  </si>
  <si>
    <t>Minera Yascin S.A.C.</t>
  </si>
  <si>
    <t>Inver Gold S.R.L.</t>
  </si>
  <si>
    <t>Corporacion Eragon P.B. S.C.R.L</t>
  </si>
  <si>
    <t>Baca Cazas Marco</t>
  </si>
  <si>
    <t>Casas Huamanhuillca Gregoria</t>
  </si>
  <si>
    <t>Poroma S.A.C.</t>
  </si>
  <si>
    <t>Huaman Huanca Leonardo</t>
  </si>
  <si>
    <t>Jove Cahuana Pedro</t>
  </si>
  <si>
    <t>Empresa Minera Juvid S.C.R.L.</t>
  </si>
  <si>
    <t>Chura Mamani Patricio</t>
  </si>
  <si>
    <t>Quispe Quispe Ismael</t>
  </si>
  <si>
    <t>Nina Marin Hermogenes Hilario</t>
  </si>
  <si>
    <t>Jove Ccahuana Paulino</t>
  </si>
  <si>
    <t>Minera Alto Inambari S.R.L.</t>
  </si>
  <si>
    <t>Aurifera Primavera S.C.R.L.</t>
  </si>
  <si>
    <t>Inversiones Djl S.A.C.</t>
  </si>
  <si>
    <t>Vera Huayna Celia Anacleta</t>
  </si>
  <si>
    <t>Empresa Minera Lucas S.C.R.L.</t>
  </si>
  <si>
    <t>Miranda Flores Bernardo</t>
  </si>
  <si>
    <t>Quispe Huayllani Braulio</t>
  </si>
  <si>
    <t>Ttamina Vargas Juan</t>
  </si>
  <si>
    <t>Luna Camacho Efrain Silvestre</t>
  </si>
  <si>
    <t>Tisnado Nurena Arturo Eutemio</t>
  </si>
  <si>
    <t>Minera Rjc Inversiones S.R.L.</t>
  </si>
  <si>
    <t>Guzman Lira Ubaldo</t>
  </si>
  <si>
    <t>Cangana Merino Rosa Herlinda</t>
  </si>
  <si>
    <t>Minera Fercar E.I.R.L.</t>
  </si>
  <si>
    <t>Exploraciones Puerto Leguia - Inambari S.C.R.L.</t>
  </si>
  <si>
    <t>Farfan Flores Elizabeth</t>
  </si>
  <si>
    <t>Cupara Quispe Ambrocia</t>
  </si>
  <si>
    <t>Nuñez Navarro Luis Antonio</t>
  </si>
  <si>
    <t>Flores Gutierrez Hugo Alexander</t>
  </si>
  <si>
    <t>Taype Araujo Marciano Antonio</t>
  </si>
  <si>
    <t>Thupa Curasi Simeon Tadeo</t>
  </si>
  <si>
    <t>Pacheco Magin German</t>
  </si>
  <si>
    <t>Caballero Jara Octavio</t>
  </si>
  <si>
    <t>Champi Quispe Tomas</t>
  </si>
  <si>
    <t>Guzman Lira Felipe Ascencion</t>
  </si>
  <si>
    <t>Tueros Arroyo Bernardino</t>
  </si>
  <si>
    <t>Hermoza Bejar Zaida</t>
  </si>
  <si>
    <t>Vera Huayna Felix Maximo</t>
  </si>
  <si>
    <t>Vilca Callata Adrian</t>
  </si>
  <si>
    <t>Ugarte Pimentel Alcides</t>
  </si>
  <si>
    <t>Quijhua Quispe Juan</t>
  </si>
  <si>
    <t>Sucso Cunurana Florentino</t>
  </si>
  <si>
    <t>Gutierrez Tineo Guadalupe</t>
  </si>
  <si>
    <t>Mendoza Borja Santos Marcelo</t>
  </si>
  <si>
    <t>Sociedad Minera Fortuna Milagritos S.R.L.</t>
  </si>
  <si>
    <t>Zevallos Almanza Wilber</t>
  </si>
  <si>
    <t>Gayoso Cayulla Sergio</t>
  </si>
  <si>
    <t>Machaca Anaya Eufemia</t>
  </si>
  <si>
    <t>Urbina Uraccahua Bertha</t>
  </si>
  <si>
    <t>Isique Cabrera Lucio</t>
  </si>
  <si>
    <t>Aedo Calderon Albino</t>
  </si>
  <si>
    <t>Flores Tenazoa Antonio</t>
  </si>
  <si>
    <t>Condo Masca Nestor Alejandro</t>
  </si>
  <si>
    <t>Cahuana Ccama Santos Isaac</t>
  </si>
  <si>
    <t>Layme Quispe Claudia</t>
  </si>
  <si>
    <t>Diaz Baños Nicolas</t>
  </si>
  <si>
    <t>Choque Rodriguez Miluska Liliana</t>
  </si>
  <si>
    <t>Concha Huarhua Jesus Mamerto</t>
  </si>
  <si>
    <t>Lazo Alvarez Marisol</t>
  </si>
  <si>
    <t>S.M.R.L. Playa Linder Alibeli Dos</t>
  </si>
  <si>
    <t>Huaman Gonzales David Yon</t>
  </si>
  <si>
    <t>Paja Ramos Saturnino</t>
  </si>
  <si>
    <t>Espinoza Condori Alfonso Miguel</t>
  </si>
  <si>
    <t>Huillca Silva Ramon</t>
  </si>
  <si>
    <t>Alvarez Choquehuanca Agustin</t>
  </si>
  <si>
    <t>Huaman Roque Francisco</t>
  </si>
  <si>
    <t>Champe Champe Ramon</t>
  </si>
  <si>
    <t>Malpartida Choque Delia</t>
  </si>
  <si>
    <t>Manrique Melgarejo Senin Saul</t>
  </si>
  <si>
    <t>Challco Ramos Teodoro</t>
  </si>
  <si>
    <t>Ccanto Moscoso Sergio Ciriaco</t>
  </si>
  <si>
    <t>Nina Fuentes Manuel</t>
  </si>
  <si>
    <t>Hincho Cañari Pablo</t>
  </si>
  <si>
    <t>Moscoso Villamonte Juan Carlos</t>
  </si>
  <si>
    <t>Pacamia Limpias Esther</t>
  </si>
  <si>
    <t>Sociedad Minera Aurifera Tercer Milenio S.R.L.</t>
  </si>
  <si>
    <t>Condori Cruz Victoria</t>
  </si>
  <si>
    <t>Ojeda Arqque Justino</t>
  </si>
  <si>
    <t>Cahuana Mayhua Eulogio Fermin</t>
  </si>
  <si>
    <t>S.M.R.L. Siglo Xxi B</t>
  </si>
  <si>
    <t>S.M.R.L. Acumulacion Cumbre Padilla</t>
  </si>
  <si>
    <t>Vilca Ccopa Esteban</t>
  </si>
  <si>
    <t>Ballon Maquerhua Vicente</t>
  </si>
  <si>
    <t>Inversiones Alex Yoel E.I.R.L.</t>
  </si>
  <si>
    <t>Mestas Paricahua Erasmo Marcelino</t>
  </si>
  <si>
    <t>S.M.R.L. Sarita Colonia I</t>
  </si>
  <si>
    <t>Ferrel Montesinos Dario</t>
  </si>
  <si>
    <t>Olivarez Olivera Francisco</t>
  </si>
  <si>
    <t>Ccopa Quispe Alejo</t>
  </si>
  <si>
    <t>Jaqquehua Gutierrez Gregorio</t>
  </si>
  <si>
    <t>Taype Cangana Julio Cesar</t>
  </si>
  <si>
    <t>Chaparrea Olmeda Cirilo</t>
  </si>
  <si>
    <t>Jove Cutipa Edith Yessica</t>
  </si>
  <si>
    <t>Sociedad Minera Tercer Milenio Uno S.R.L.</t>
  </si>
  <si>
    <t>Gonza Chura Danny Alfonso</t>
  </si>
  <si>
    <t>Holgado Rojas Juana</t>
  </si>
  <si>
    <t>Raymundo Navarro Johnny Percy</t>
  </si>
  <si>
    <t>Ttito Suna Ignacio</t>
  </si>
  <si>
    <t>Orellana Estrada Maria Jesus</t>
  </si>
  <si>
    <t>Huaman Casa Estanislao</t>
  </si>
  <si>
    <t>Rocca Condori Braulio</t>
  </si>
  <si>
    <t>Aguirre Alfaro Edilberto Antonio</t>
  </si>
  <si>
    <t>Cia Minera Cinco Islas S.A.C.</t>
  </si>
  <si>
    <t>S.M.R.L. Playa Bonanza Dos</t>
  </si>
  <si>
    <t>S.M.R.L. Cinthia Ii</t>
  </si>
  <si>
    <t>Sanchez Villacorta German</t>
  </si>
  <si>
    <t>S.M.R.L. Horacio Zevallos Games</t>
  </si>
  <si>
    <t>Champi Huaman Susana</t>
  </si>
  <si>
    <t>Cabrera Villavicencio Mario Wilfredo</t>
  </si>
  <si>
    <t>Surco Molina Melquiades</t>
  </si>
  <si>
    <t>Zubizarreta Espinoza Crisologo</t>
  </si>
  <si>
    <t>Monzon Vargas Policarpio Paulino</t>
  </si>
  <si>
    <t>Empresa Minera La Nueva Victoria S.A.C.</t>
  </si>
  <si>
    <t>Surco Cayo Daniel</t>
  </si>
  <si>
    <t>Mercado Chavez Maximiliano</t>
  </si>
  <si>
    <t>Huaman Casa Eusebio</t>
  </si>
  <si>
    <t>Flores Rios Wilbert Dennys</t>
  </si>
  <si>
    <t>Tineo Pineda Mario Antonio</t>
  </si>
  <si>
    <t>S.M.R.L. Playa Jhonny</t>
  </si>
  <si>
    <t>Valdivia Aguilera Yeny</t>
  </si>
  <si>
    <t>Luque Gallegos Juana</t>
  </si>
  <si>
    <t>Paullo Pozo Willington Benedicto</t>
  </si>
  <si>
    <t>Flores Rios Abran</t>
  </si>
  <si>
    <t>Oroz Ccanto Gloria</t>
  </si>
  <si>
    <t>Huillca Asarpay Martha</t>
  </si>
  <si>
    <t>Diaz Quispe Daniel</t>
  </si>
  <si>
    <t>Romero Alvez Graciela</t>
  </si>
  <si>
    <t>Chavez Gutierrez Mario</t>
  </si>
  <si>
    <t>Huanacune Maquera Tito</t>
  </si>
  <si>
    <t>Apaza Vargas Sabino</t>
  </si>
  <si>
    <t>Monzon Vargas Alejandro Leonidas</t>
  </si>
  <si>
    <t>Bustamante Ccansaya Marcos Marcelino</t>
  </si>
  <si>
    <t>Molina Mollinedo Sinforoso</t>
  </si>
  <si>
    <t>Arocutipa Supo Juan Cruz</t>
  </si>
  <si>
    <t>Ccolqque Quispe Guillermo</t>
  </si>
  <si>
    <t>Huaman Flores Pedro Felix</t>
  </si>
  <si>
    <t>Sardon Condori Elva Lucrecia</t>
  </si>
  <si>
    <t>Ccori Huaquisto Reina</t>
  </si>
  <si>
    <t>Fuentes Condori Jaime Alfredo</t>
  </si>
  <si>
    <t>Laime Condori Juan</t>
  </si>
  <si>
    <t>Huaman Yupa Paulina</t>
  </si>
  <si>
    <t>Cahuana Humpire Maria Teresa</t>
  </si>
  <si>
    <t>Esguar Jara Gilberto Gaspar</t>
  </si>
  <si>
    <t>Medrano Quispe Ana</t>
  </si>
  <si>
    <t>Farfan Cardenas Victor Raul</t>
  </si>
  <si>
    <t>Ticona Ccoa Hipolito Casimiro</t>
  </si>
  <si>
    <t>Flores Laura Adrian</t>
  </si>
  <si>
    <t>Reyes Quispe Melquiades</t>
  </si>
  <si>
    <t>Taipe Araujo Oscar Fausto</t>
  </si>
  <si>
    <t>Sociedad Minera Mister Plateado S.C.R.L.</t>
  </si>
  <si>
    <t>Meza Puma Alberto</t>
  </si>
  <si>
    <t>Vargas Quispe Nolberto</t>
  </si>
  <si>
    <t>Santamaria Ccori Lucio</t>
  </si>
  <si>
    <t>Huillca Rojas Victoria</t>
  </si>
  <si>
    <t>Barrionuevo Ñahuy Luzmila</t>
  </si>
  <si>
    <t>Taco Ckoyori Julian</t>
  </si>
  <si>
    <t>Celadita Contreras Evelyn Diana</t>
  </si>
  <si>
    <t>Roman Guzman Fredy</t>
  </si>
  <si>
    <t>Ochoa Flores Manuel</t>
  </si>
  <si>
    <t>S.M.R.L. Playa Maria</t>
  </si>
  <si>
    <t>S.M.R.L. Pequeña Percy</t>
  </si>
  <si>
    <t>Ayqui Alvaro Toribia</t>
  </si>
  <si>
    <t>Otsuka Salazar Luis</t>
  </si>
  <si>
    <t>Rios Torres Andres</t>
  </si>
  <si>
    <t>Concorde Mineration E.I.R.L.</t>
  </si>
  <si>
    <t>Huanca Llasac Maria</t>
  </si>
  <si>
    <t>Solis Vera Jacqueline</t>
  </si>
  <si>
    <t>Asto Chicllo Mauro Jesus</t>
  </si>
  <si>
    <t>Catacora Noblega Hernan</t>
  </si>
  <si>
    <t>Martinez Soria Edmunda</t>
  </si>
  <si>
    <t>Tueros Arroyo Luis Manuel</t>
  </si>
  <si>
    <t>Antitupa Yarihuaman Anali</t>
  </si>
  <si>
    <t>S.M.R.L. Playa Chino Ii</t>
  </si>
  <si>
    <t>S.M.R.L. Playa Dany</t>
  </si>
  <si>
    <t>Hancco Pilco Agustin</t>
  </si>
  <si>
    <t>Nalvarte Maldonado Clemente</t>
  </si>
  <si>
    <t>Portillo Yanapa Roberto Agustin</t>
  </si>
  <si>
    <t>Guzman Lloclle Dina Leydi</t>
  </si>
  <si>
    <t>Perez Palza Carlos Cesar</t>
  </si>
  <si>
    <t>S.M.R.L. Zelma</t>
  </si>
  <si>
    <t>Gallegos Ccapa Benigna</t>
  </si>
  <si>
    <t>Sociedad Minera Andereal S.A.C.</t>
  </si>
  <si>
    <t>Corporacion Icaro S.A.C.</t>
  </si>
  <si>
    <t>Ramirez Ramirez Marcelo</t>
  </si>
  <si>
    <t>Lujerio Garcia Lecario Abencio</t>
  </si>
  <si>
    <t>Quispe Lopez Clemente</t>
  </si>
  <si>
    <t>Cuba Ccoyori Ricardo</t>
  </si>
  <si>
    <t>S &amp; L Andes Export S.A.C.</t>
  </si>
  <si>
    <t>Alvarez Sahuaraura Carlos</t>
  </si>
  <si>
    <t>S.M.R.L. Dos Amigos 96</t>
  </si>
  <si>
    <t>Guillen Silva Mariano</t>
  </si>
  <si>
    <t>Cuadros Molledo Gregorio</t>
  </si>
  <si>
    <t>Fernandez Champi Juana</t>
  </si>
  <si>
    <t>Aguilar Choque Florencio</t>
  </si>
  <si>
    <t>Morales Ordoñez Juvenal Arturo</t>
  </si>
  <si>
    <t>Ibarra Joyas Celedonio Emeterio</t>
  </si>
  <si>
    <t>Saraya Cjanamuire Gregorio</t>
  </si>
  <si>
    <t>Quillahuaman Rondan Victorino</t>
  </si>
  <si>
    <t>Raymundo Llascanoa Jhonny Percy</t>
  </si>
  <si>
    <t>Mtz S.A.C.</t>
  </si>
  <si>
    <t>Minera Paron S.A.C</t>
  </si>
  <si>
    <t>Minera El Solitario S.A.C.</t>
  </si>
  <si>
    <t>Perfomin S.A.C.</t>
  </si>
  <si>
    <t>Suricallo Arohuata Cesar Augusto</t>
  </si>
  <si>
    <t>Ccoa Ytucayasi Pablo</t>
  </si>
  <si>
    <t>Bocangel Ramirez Samuel</t>
  </si>
  <si>
    <t>Aurifera Chavinsa Nº 1 S.R.L.</t>
  </si>
  <si>
    <t>Romero Rodriguez Eulogio Amado</t>
  </si>
  <si>
    <t>Quispe Quispe Justo</t>
  </si>
  <si>
    <t>Eccoña Soto Santiago Eliseo</t>
  </si>
  <si>
    <t>Bocangel Ramirez Luis Alberto</t>
  </si>
  <si>
    <t>S.M.R.L. Playa Cascajal Uno</t>
  </si>
  <si>
    <t>Escobar Huarcaya Vicente</t>
  </si>
  <si>
    <t>Tica Hurtado Angel</t>
  </si>
  <si>
    <t>Cabrera Vargas Nerio Sabino</t>
  </si>
  <si>
    <t>Aramayo Hinojosa Julio Cesar</t>
  </si>
  <si>
    <t>S.M.R.L. Playa Linder Alibeli</t>
  </si>
  <si>
    <t>Vargas Borda Nery</t>
  </si>
  <si>
    <t>Huaypuna Flores Remigio</t>
  </si>
  <si>
    <t>Almiron Solano Gregorio</t>
  </si>
  <si>
    <t>S.M.R.L. Dos Leones</t>
  </si>
  <si>
    <t>S.M.R.L. Dydier</t>
  </si>
  <si>
    <t>Tisnado Yengle Arturo</t>
  </si>
  <si>
    <t>Valdez Rondon Marcelina</t>
  </si>
  <si>
    <t>S.M.R.L. Playa Chino Iv</t>
  </si>
  <si>
    <t>Minera Santa Lucia G S.A.C.</t>
  </si>
  <si>
    <t>Empresa Minera Oro Puno Sociedad Anónima</t>
  </si>
  <si>
    <t>S.M.R.L. Juan Raul</t>
  </si>
  <si>
    <t>Aguilar Roca Inocencio</t>
  </si>
  <si>
    <t>Aguirre Vera Miguel Antonio</t>
  </si>
  <si>
    <t>Bustamante Cansaya Marcos Marcelino</t>
  </si>
  <si>
    <t>Camargo Chauca Cristobal</t>
  </si>
  <si>
    <t>Castillo Baca Juan Bautista</t>
  </si>
  <si>
    <t>Castro Quispe Graciano Victor</t>
  </si>
  <si>
    <t>Cespedes Fernandez Erika</t>
  </si>
  <si>
    <t>Chavez Pinto Jorge Abel</t>
  </si>
  <si>
    <t>Chicani Sanchez Bertha Eulalia</t>
  </si>
  <si>
    <t>Condori Llana Oscar</t>
  </si>
  <si>
    <t>Cooperativa Minera Minas Canaria Ltda.</t>
  </si>
  <si>
    <t>Daza Turpo Lucio</t>
  </si>
  <si>
    <t>Delgado Jara Daniel</t>
  </si>
  <si>
    <t>Deza Velasquez Alejandro</t>
  </si>
  <si>
    <t>Do Santos Areque Maria Elida</t>
  </si>
  <si>
    <t>El Misti Gold S.A.C</t>
  </si>
  <si>
    <t>Empresa Minera La Victoria S.A.</t>
  </si>
  <si>
    <t>Espinoza Barrientos Genaro</t>
  </si>
  <si>
    <t>Espinoza Barrientos Percy Tomas</t>
  </si>
  <si>
    <t>Ferrel Castillo Juan Jose</t>
  </si>
  <si>
    <t>Herrera Urizar Miguel Angel Aurelio</t>
  </si>
  <si>
    <t>Huallpa Quispe Francisco</t>
  </si>
  <si>
    <t>Huaman Flores Eucevio</t>
  </si>
  <si>
    <t>Huani Inuma Benancio</t>
  </si>
  <si>
    <t>Huaypuma Flores Remigio</t>
  </si>
  <si>
    <t>Huayta Alvarez Carlos Antonio</t>
  </si>
  <si>
    <t>Inversiones Mineras Del Sur S.A.</t>
  </si>
  <si>
    <t>Jove Cahuana Paulino</t>
  </si>
  <si>
    <t>Kea Pezo Jose</t>
  </si>
  <si>
    <t>Laguna Carrion Dina</t>
  </si>
  <si>
    <t>Lara Casanova Javier Ricardo</t>
  </si>
  <si>
    <t>Leiva Canal Augusto Elias</t>
  </si>
  <si>
    <t>Linares Rojas Juvenal</t>
  </si>
  <si>
    <t>Mamani Mamani Adrian Victor</t>
  </si>
  <si>
    <t>Matheus Bejar Florencio</t>
  </si>
  <si>
    <t>Medina Valencia Maribel</t>
  </si>
  <si>
    <t>Milla Ochoa Alejandro Severo</t>
  </si>
  <si>
    <t>Milla Ochoa Rogelio</t>
  </si>
  <si>
    <t>Milla Soto Luis Sigfredo</t>
  </si>
  <si>
    <t>Milla Soto Rogelio Franklin</t>
  </si>
  <si>
    <t>Minera Aurifera Calpa S.A. - En Liquidacion</t>
  </si>
  <si>
    <t>Minera Cascaminas S.A.C.</t>
  </si>
  <si>
    <t>Minera Dynacor Del Peru S.A.C.</t>
  </si>
  <si>
    <t>Minera El Rey S.A.C.</t>
  </si>
  <si>
    <t>Minera Parac S.A.C.</t>
  </si>
  <si>
    <t>Minera Paula 49 S.A.C.</t>
  </si>
  <si>
    <t>Mineros Del Norte Del Peru S.A.</t>
  </si>
  <si>
    <t>Mirage Mineracion Industria Y Comercio Limitada</t>
  </si>
  <si>
    <t>Miranda Comez Eusebio</t>
  </si>
  <si>
    <t>Miranda Vizcarra Hugo Raime</t>
  </si>
  <si>
    <t>Montesinos Navarro Maria Clely</t>
  </si>
  <si>
    <t>Nina Huanca Lucio</t>
  </si>
  <si>
    <t>Olivares Olivera Francisco</t>
  </si>
  <si>
    <t>Ortiz Sanchez Luis</t>
  </si>
  <si>
    <t>Pardo Neyra Sixto Bernardo</t>
  </si>
  <si>
    <t>Perez Valera Luis</t>
  </si>
  <si>
    <t>Picchotito Huaquehua Victor Ernesto</t>
  </si>
  <si>
    <t>Porras Bazan Demetria</t>
  </si>
  <si>
    <t>Porras Bazan Efrain</t>
  </si>
  <si>
    <t>Quico Villacorta Rolando</t>
  </si>
  <si>
    <t>Quispe Condori Oscar</t>
  </si>
  <si>
    <t>Quispe Huaman Mateo</t>
  </si>
  <si>
    <t>Quispe Morga Grimaldo</t>
  </si>
  <si>
    <t>Quispe Osnayo Marcelo Honorio</t>
  </si>
  <si>
    <t>Quispe Puma Miluska</t>
  </si>
  <si>
    <t>Quispe Quispe Virginia Natividad</t>
  </si>
  <si>
    <t>Rafaele Pfuro Crisostomo</t>
  </si>
  <si>
    <t>Ramirez Luque Maribel</t>
  </si>
  <si>
    <t>Ramos Areque Doris Edith</t>
  </si>
  <si>
    <t>Rayme Condori Julian</t>
  </si>
  <si>
    <t>Reymundo Navarro Jhonny Percy</t>
  </si>
  <si>
    <t>Rios Huamanga Melchor Carlos</t>
  </si>
  <si>
    <t>Rivera Aramburu Marylin</t>
  </si>
  <si>
    <t>Riveros Paja Tomas</t>
  </si>
  <si>
    <t>Rojas Armas Gerardo Miguel</t>
  </si>
  <si>
    <t>S.M.R.L. Acumulacion Aguas Milagrosas</t>
  </si>
  <si>
    <t>S.M.R.L. Acumulacion Huareño</t>
  </si>
  <si>
    <t>S.M.R.L. Acumulacion Mario</t>
  </si>
  <si>
    <t>S.M.R.L. Adolfito</t>
  </si>
  <si>
    <t>S.M.R.L. Amique</t>
  </si>
  <si>
    <t>S.M.R.L. Comunidad Pedro Antonio</t>
  </si>
  <si>
    <t>S.M.R.L. Edgar Elizabeth</t>
  </si>
  <si>
    <t>S.M.R.L. Hermanos Luna</t>
  </si>
  <si>
    <t>S.M.R.L. Jessica</t>
  </si>
  <si>
    <t>S.M.R.L. Jessica I</t>
  </si>
  <si>
    <t>S.M.R.L. Juan Raul 2</t>
  </si>
  <si>
    <t>S.M.R.L. Margot I</t>
  </si>
  <si>
    <t>S.M.R.L. Playa Hilda Y Cristal</t>
  </si>
  <si>
    <t>S.M.R.L. Playa Tercer Milenio</t>
  </si>
  <si>
    <t>S.M.R.L. Playa Tercer Milenio Uno</t>
  </si>
  <si>
    <t>S.M.R.L. Playa Virgen Del Carmen Uno</t>
  </si>
  <si>
    <t>S.M.R.L. Santa Lucia Dos</t>
  </si>
  <si>
    <t>S.M.R.L. Santo Cristobal Dos Mil</t>
  </si>
  <si>
    <t>Sarmiento Ccalsina Adriel Eusebio</t>
  </si>
  <si>
    <t>Sociedad Minera Las Cumbres S.A.C.</t>
  </si>
  <si>
    <t>Tamachiro Cato Maria Hilda</t>
  </si>
  <si>
    <t>Truevas Moreano Beatriz</t>
  </si>
  <si>
    <t>Tunquimayo Mining E.I.R.L.</t>
  </si>
  <si>
    <t>Valle Mariaca Grimanesa Zoila</t>
  </si>
  <si>
    <t>Vasquez Vera Anselmo Ricardo</t>
  </si>
  <si>
    <t>Velasquez Oros Aquiles</t>
  </si>
  <si>
    <t>Vilca Cabezas Celia</t>
  </si>
  <si>
    <t>Yepez Rios Jose Alejandro</t>
  </si>
  <si>
    <t>Zegarra Paiva Celso Julio</t>
  </si>
  <si>
    <t>Zegarra Paiva Nelson</t>
  </si>
  <si>
    <t>Zegarra Ruiz Piero Regnauld</t>
  </si>
  <si>
    <t>Wiese Sudameris Leasing S.A.</t>
  </si>
  <si>
    <t>Aroni Castillo, Armando</t>
  </si>
  <si>
    <t>Cia. Minera Arcata S.A.</t>
  </si>
  <si>
    <t>Cia.Minera Selene S.A.C.</t>
  </si>
  <si>
    <t>Cia.Mra.De Caylloma S.A.</t>
  </si>
  <si>
    <t>Emp.Mra.Del Centro Del Peru S.A.</t>
  </si>
  <si>
    <t>Iimpul Peru S.A.</t>
  </si>
  <si>
    <t>Inver. Mras. Kriete S.A.</t>
  </si>
  <si>
    <t>Matrix Gold Mining Investment S.A.</t>
  </si>
  <si>
    <t>Mendoza Puclla, Antolina</t>
  </si>
  <si>
    <t>Mra.Shila S.A.C.</t>
  </si>
  <si>
    <t>Quispe Castro, Fortunato</t>
  </si>
  <si>
    <t>Refractarios Peruanos S.A.</t>
  </si>
  <si>
    <t>Empresa Minera Y de Servicios Suwit S.A.C.</t>
  </si>
  <si>
    <t>Sociedad de Trabajadores Mineros S.A.</t>
  </si>
  <si>
    <t>Empresa Minera Sol Maria Empresa Individual de Responsabilidad Limitada</t>
  </si>
  <si>
    <t>Comunidad Campesina de Untuca</t>
  </si>
  <si>
    <t>S.M.R.L. San Vicente de Paul de Madre de Dios</t>
  </si>
  <si>
    <t>S.M.R.L. Monteflor de Puno</t>
  </si>
  <si>
    <t>S.M.R.L. Playa Nuevo Horizonte de Puerto Maldonado</t>
  </si>
  <si>
    <t>S.M.R.L. Tolva de Oro Cuatro</t>
  </si>
  <si>
    <t>Yucra Quispe Juan de La Cruz</t>
  </si>
  <si>
    <t>Huaman Viuda de Auquipata Balbina</t>
  </si>
  <si>
    <t>S.M.R.L. Los Rebeldes de Madre de Dios</t>
  </si>
  <si>
    <t>S.M.R.L. Monteflor I de Puno</t>
  </si>
  <si>
    <t>Coop. Minera San Miguel de Aporoma Ltda</t>
  </si>
  <si>
    <t>S.M.R.L. Playa Canaan de Madre de Dios</t>
  </si>
  <si>
    <t>S.M.R.L. Playa Union de Madre de Dios</t>
  </si>
  <si>
    <t>Minera Aurifera Aluvial 9 de Setiembre de Madre de Dios S.R.L</t>
  </si>
  <si>
    <t>S.M.R.L. Playa Canaan I de Madre de Dios</t>
  </si>
  <si>
    <t>S.M.R.L. Gotas de Oro</t>
  </si>
  <si>
    <t>Matheus de Grande Hilda Elsa</t>
  </si>
  <si>
    <t>Gutierrez Caceres de Cornejo Beatriz</t>
  </si>
  <si>
    <t>Kea de Panduro Julia Adriana</t>
  </si>
  <si>
    <t>Mendoza de Zamalloa Antolina</t>
  </si>
  <si>
    <t>S.M.R.L. Chavinsa N° 3 de Madre de Dios</t>
  </si>
  <si>
    <t>S.M.R.L. Elvira de Madre de Dios</t>
  </si>
  <si>
    <t>S.M.R.L. La Voluntad de Dios 97</t>
  </si>
  <si>
    <t>S.M.R.L. Ojos de Halcon</t>
  </si>
  <si>
    <t>S.M.R.L. Pablin I-A de Madre de Dios</t>
  </si>
  <si>
    <t>S.M.R.L. Puquiano de Oro de Madre de Dios</t>
  </si>
  <si>
    <t>S.M.R.L. Rey de Oro de Madre de Dios</t>
  </si>
  <si>
    <t>S.M.R.L. Tentacion de Madre de Dios</t>
  </si>
  <si>
    <t>S.M.R.L. Ulises Ocho de Puerto Maldonado</t>
  </si>
  <si>
    <t>S.M.R.L. Magistral de Huaraz S.A.C.</t>
  </si>
  <si>
    <t>Tuss Lopez de Romaña,William</t>
  </si>
  <si>
    <t>Concentradora de Minerales Fortuna S.A.</t>
  </si>
  <si>
    <t>Nota:  Corresponde al contenido fino de los concentrados.</t>
  </si>
  <si>
    <t>Compañía de Minas Buenaventura S.A.A.</t>
  </si>
  <si>
    <t>Compañía Minera Poderosa S.A.</t>
  </si>
  <si>
    <t>Compañía Minera Ares S.A.C.</t>
  </si>
  <si>
    <t>Compañía Minera Condestable S.A.</t>
  </si>
  <si>
    <t>Compañía Minera Atacocha S.A.A.</t>
  </si>
  <si>
    <t>Compañía Minera Minaspampa S.A.C.</t>
  </si>
  <si>
    <t>Compañía Minera Maxpala S.A.C.</t>
  </si>
  <si>
    <t>Compañía Minera Aurifera Aurex S.A.</t>
  </si>
  <si>
    <t>Compañía Minera Nueva California S.A.</t>
  </si>
  <si>
    <t>Compañía Minera Quiruvilca S.A.</t>
  </si>
  <si>
    <t>Compañía Minera San Nicolas S.A.</t>
  </si>
  <si>
    <t>Niconsta Compañía Minera S.A.C.</t>
  </si>
  <si>
    <t>Compañía Minera Ancash S.A.C.</t>
  </si>
  <si>
    <t>Compañía Minera Atahualpa S.A.C.</t>
  </si>
  <si>
    <t>Compañía Minera Pampamali S.A.</t>
  </si>
  <si>
    <t>Compañía Aurifera Real Aventura S.A.C.</t>
  </si>
  <si>
    <t>Compañía Minera de Sandia S.A.C.</t>
  </si>
  <si>
    <t>Compañía Minera Erika S.A.C.</t>
  </si>
  <si>
    <t>Compañía Minera Huaron S A</t>
  </si>
  <si>
    <t>Compañía Minera Sipan S.A.C.</t>
  </si>
  <si>
    <t>Compañía Minera Sumasa S.A.</t>
  </si>
  <si>
    <t>Compañía Minera Aurífera Santa Rosa S.A.</t>
  </si>
  <si>
    <t>Minera Titán del Perú S.R.L.</t>
  </si>
  <si>
    <t>Compañía Minera Caravelí S.A.C.</t>
  </si>
  <si>
    <t>Compañía Minera San Simón S.A.</t>
  </si>
  <si>
    <t>Costa Sur (Ica, Arequipa)</t>
  </si>
  <si>
    <t>Costa Norte  (Libertad, Pataz)</t>
  </si>
  <si>
    <t>Puno</t>
  </si>
  <si>
    <t>Southern Perú Copper Corp. Suc. del Perú</t>
  </si>
  <si>
    <t>Cia.Mra.El Palomo S.A.</t>
  </si>
  <si>
    <t>Cia.Mra.Uyuccasa S.A.</t>
  </si>
  <si>
    <t>Doe Run Peru S.R.Ltda.</t>
  </si>
  <si>
    <t>Emp.Administradora Chungar S.A.C.</t>
  </si>
  <si>
    <t>Minera Lizandro Proaño S.A.</t>
  </si>
  <si>
    <t>Minera Aurífera Cuatro de Enero S.A.</t>
  </si>
  <si>
    <t>Corporación Minera Centauro S.A.C.</t>
  </si>
  <si>
    <t>14.8   PRODUCCIÓN DE ORO, SEGÚN EMPRESA MINERA, 2007 - 2012</t>
  </si>
  <si>
    <t xml:space="preserve">  (Onzas Finas)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</si>
</sst>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#\ ###\ ##0"/>
    <numFmt numFmtId="166" formatCode="#\ ###\ ##0;0;&quot;-&quot;"/>
  </numFmts>
  <fonts count="17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12"/>
      <name val="Arial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7.5"/>
      <color rgb="FF0070C0"/>
      <name val="Arial Narrow"/>
      <family val="2"/>
    </font>
    <font>
      <sz val="8"/>
      <name val="Arial Narrow"/>
      <family val="2"/>
    </font>
    <font>
      <sz val="6"/>
      <color theme="0"/>
      <name val="Arial Narrow"/>
      <family val="2"/>
    </font>
    <font>
      <b/>
      <sz val="7"/>
      <color theme="0"/>
      <name val="Arial Narrow"/>
      <family val="2"/>
    </font>
    <font>
      <sz val="7"/>
      <color theme="0"/>
      <name val="Arial Narrow"/>
      <family val="2"/>
    </font>
    <font>
      <sz val="7.5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</cellStyleXfs>
  <cellXfs count="58">
    <xf numFmtId="0" fontId="0" fillId="0" borderId="0" xfId="0"/>
    <xf numFmtId="0" fontId="1" fillId="0" borderId="0" xfId="5" applyFont="1" applyAlignment="1" applyProtection="1">
      <alignment horizontal="left" vertical="center"/>
    </xf>
    <xf numFmtId="0" fontId="3" fillId="0" borderId="0" xfId="6" applyFont="1" applyAlignment="1">
      <alignment horizontal="right" vertical="center"/>
    </xf>
    <xf numFmtId="164" fontId="3" fillId="0" borderId="0" xfId="6" applyNumberFormat="1" applyFont="1" applyBorder="1" applyAlignment="1" applyProtection="1">
      <alignment horizontal="right" vertical="center"/>
    </xf>
    <xf numFmtId="164" fontId="3" fillId="0" borderId="0" xfId="6" applyNumberFormat="1" applyFont="1" applyBorder="1" applyAlignment="1">
      <alignment horizontal="right" vertical="center"/>
    </xf>
    <xf numFmtId="164" fontId="3" fillId="0" borderId="0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0" xfId="6" applyFont="1" applyBorder="1" applyAlignment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0" fontId="3" fillId="0" borderId="0" xfId="6" applyFont="1" applyAlignment="1">
      <alignment horizontal="left" vertical="center"/>
    </xf>
    <xf numFmtId="0" fontId="7" fillId="0" borderId="0" xfId="1" quotePrefix="1" applyFont="1" applyBorder="1" applyAlignment="1">
      <alignment horizontal="left" vertical="center"/>
    </xf>
    <xf numFmtId="0" fontId="6" fillId="0" borderId="0" xfId="7" applyFont="1" applyFill="1"/>
    <xf numFmtId="165" fontId="5" fillId="0" borderId="0" xfId="6" applyNumberFormat="1" applyFont="1" applyBorder="1" applyAlignment="1" applyProtection="1">
      <alignment horizontal="right" vertical="center"/>
    </xf>
    <xf numFmtId="165" fontId="3" fillId="0" borderId="0" xfId="6" applyNumberFormat="1" applyFont="1" applyAlignment="1">
      <alignment horizontal="right" vertical="center"/>
    </xf>
    <xf numFmtId="0" fontId="3" fillId="0" borderId="0" xfId="6" applyFont="1" applyFill="1" applyAlignment="1">
      <alignment horizontal="right" vertical="center"/>
    </xf>
    <xf numFmtId="165" fontId="3" fillId="0" borderId="0" xfId="3" applyNumberFormat="1" applyFont="1" applyAlignment="1">
      <alignment horizontal="right" vertical="center"/>
    </xf>
    <xf numFmtId="166" fontId="3" fillId="0" borderId="0" xfId="6" applyNumberFormat="1" applyFont="1" applyBorder="1" applyAlignment="1" applyProtection="1">
      <alignment horizontal="right" vertical="center"/>
    </xf>
    <xf numFmtId="0" fontId="9" fillId="0" borderId="0" xfId="6" quotePrefix="1" applyFont="1" applyBorder="1" applyAlignment="1" applyProtection="1">
      <alignment horizontal="right" vertical="center"/>
    </xf>
    <xf numFmtId="0" fontId="9" fillId="0" borderId="0" xfId="6" applyFont="1" applyBorder="1" applyAlignment="1" applyProtection="1">
      <alignment horizontal="right" vertical="center"/>
    </xf>
    <xf numFmtId="166" fontId="9" fillId="0" borderId="0" xfId="6" applyNumberFormat="1" applyFont="1" applyBorder="1" applyAlignment="1" applyProtection="1">
      <alignment horizontal="right" vertical="center"/>
    </xf>
    <xf numFmtId="164" fontId="10" fillId="0" borderId="0" xfId="6" applyNumberFormat="1" applyFont="1" applyBorder="1" applyAlignment="1" applyProtection="1">
      <alignment horizontal="right" vertical="center"/>
    </xf>
    <xf numFmtId="165" fontId="10" fillId="0" borderId="0" xfId="6" applyNumberFormat="1" applyFont="1" applyBorder="1" applyAlignment="1" applyProtection="1">
      <alignment horizontal="right" vertical="center"/>
    </xf>
    <xf numFmtId="166" fontId="10" fillId="0" borderId="0" xfId="6" applyNumberFormat="1" applyFont="1" applyBorder="1" applyAlignment="1" applyProtection="1">
      <alignment horizontal="right" vertical="center"/>
    </xf>
    <xf numFmtId="164" fontId="10" fillId="0" borderId="0" xfId="6" applyNumberFormat="1" applyFont="1" applyFill="1" applyBorder="1" applyAlignment="1" applyProtection="1">
      <alignment horizontal="right" vertical="center"/>
    </xf>
    <xf numFmtId="166" fontId="9" fillId="0" borderId="0" xfId="6" applyNumberFormat="1" applyFont="1" applyAlignment="1">
      <alignment horizontal="right" vertical="center"/>
    </xf>
    <xf numFmtId="164" fontId="3" fillId="0" borderId="0" xfId="6" applyNumberFormat="1" applyFont="1" applyAlignment="1">
      <alignment horizontal="right" vertical="center"/>
    </xf>
    <xf numFmtId="0" fontId="9" fillId="0" borderId="1" xfId="6" quotePrefix="1" applyFont="1" applyBorder="1" applyAlignment="1" applyProtection="1">
      <alignment horizontal="right" vertical="center"/>
    </xf>
    <xf numFmtId="0" fontId="9" fillId="0" borderId="1" xfId="6" applyFont="1" applyBorder="1" applyAlignment="1" applyProtection="1">
      <alignment horizontal="right" vertical="center"/>
    </xf>
    <xf numFmtId="0" fontId="4" fillId="0" borderId="2" xfId="6" applyFont="1" applyBorder="1" applyAlignment="1" applyProtection="1">
      <alignment horizontal="left" vertical="center" indent="2"/>
    </xf>
    <xf numFmtId="165" fontId="5" fillId="0" borderId="2" xfId="6" applyNumberFormat="1" applyFont="1" applyBorder="1" applyAlignment="1" applyProtection="1">
      <alignment horizontal="right" vertical="center"/>
    </xf>
    <xf numFmtId="0" fontId="3" fillId="0" borderId="2" xfId="6" applyFont="1" applyBorder="1" applyAlignment="1">
      <alignment horizontal="right" vertical="center"/>
    </xf>
    <xf numFmtId="0" fontId="9" fillId="0" borderId="3" xfId="6" applyFont="1" applyBorder="1" applyAlignment="1" applyProtection="1">
      <alignment horizontal="right" vertical="center"/>
    </xf>
    <xf numFmtId="0" fontId="9" fillId="0" borderId="3" xfId="6" applyFont="1" applyFill="1" applyBorder="1" applyAlignment="1" applyProtection="1">
      <alignment horizontal="right" vertical="center"/>
    </xf>
    <xf numFmtId="164" fontId="3" fillId="0" borderId="2" xfId="6" applyNumberFormat="1" applyFont="1" applyBorder="1" applyAlignment="1">
      <alignment horizontal="right" vertical="center"/>
    </xf>
    <xf numFmtId="164" fontId="3" fillId="0" borderId="2" xfId="6" applyNumberFormat="1" applyFont="1" applyBorder="1" applyAlignment="1" applyProtection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0" fontId="9" fillId="0" borderId="4" xfId="4" applyFont="1" applyBorder="1" applyAlignment="1" applyProtection="1">
      <alignment horizontal="center" vertical="center"/>
    </xf>
    <xf numFmtId="0" fontId="9" fillId="0" borderId="5" xfId="4" applyFont="1" applyBorder="1" applyAlignment="1" applyProtection="1">
      <alignment horizontal="center" vertical="center"/>
    </xf>
    <xf numFmtId="0" fontId="9" fillId="0" borderId="5" xfId="6" applyFont="1" applyBorder="1" applyAlignment="1" applyProtection="1">
      <alignment horizontal="left" vertical="center"/>
    </xf>
    <xf numFmtId="0" fontId="10" fillId="0" borderId="5" xfId="0" applyFont="1" applyBorder="1"/>
    <xf numFmtId="0" fontId="11" fillId="0" borderId="5" xfId="0" applyFont="1" applyBorder="1"/>
    <xf numFmtId="0" fontId="9" fillId="0" borderId="5" xfId="0" applyFont="1" applyBorder="1"/>
    <xf numFmtId="0" fontId="3" fillId="0" borderId="5" xfId="0" applyFont="1" applyBorder="1"/>
    <xf numFmtId="0" fontId="3" fillId="0" borderId="6" xfId="6" applyFont="1" applyBorder="1" applyAlignment="1" applyProtection="1">
      <alignment horizontal="left" vertical="center"/>
    </xf>
    <xf numFmtId="0" fontId="12" fillId="0" borderId="0" xfId="6" applyFont="1" applyAlignment="1" applyProtection="1">
      <alignment horizontal="left" vertical="center" indent="2"/>
    </xf>
    <xf numFmtId="0" fontId="13" fillId="0" borderId="0" xfId="6" applyFont="1" applyBorder="1" applyAlignment="1">
      <alignment horizontal="left" vertical="center"/>
    </xf>
    <xf numFmtId="165" fontId="14" fillId="0" borderId="0" xfId="6" applyNumberFormat="1" applyFont="1" applyBorder="1" applyAlignment="1" applyProtection="1">
      <alignment horizontal="right" vertical="center"/>
    </xf>
    <xf numFmtId="164" fontId="14" fillId="0" borderId="0" xfId="6" applyNumberFormat="1" applyFont="1" applyBorder="1" applyAlignment="1">
      <alignment horizontal="right" vertical="center"/>
    </xf>
    <xf numFmtId="166" fontId="15" fillId="0" borderId="0" xfId="6" applyNumberFormat="1" applyFont="1" applyBorder="1" applyAlignment="1" applyProtection="1">
      <alignment horizontal="right" vertical="center"/>
    </xf>
    <xf numFmtId="0" fontId="15" fillId="0" borderId="0" xfId="6" applyFont="1" applyBorder="1" applyAlignment="1">
      <alignment horizontal="right" vertical="center"/>
    </xf>
    <xf numFmtId="0" fontId="16" fillId="0" borderId="0" xfId="0" applyFont="1" applyBorder="1"/>
    <xf numFmtId="164" fontId="16" fillId="0" borderId="0" xfId="6" applyNumberFormat="1" applyFont="1" applyBorder="1" applyAlignment="1" applyProtection="1">
      <alignment horizontal="right" vertical="center"/>
    </xf>
    <xf numFmtId="165" fontId="16" fillId="0" borderId="0" xfId="6" applyNumberFormat="1" applyFont="1" applyBorder="1" applyAlignment="1" applyProtection="1">
      <alignment horizontal="right" vertical="center"/>
    </xf>
    <xf numFmtId="166" fontId="16" fillId="0" borderId="0" xfId="6" applyNumberFormat="1" applyFont="1" applyBorder="1" applyAlignment="1" applyProtection="1">
      <alignment horizontal="right" vertical="center"/>
    </xf>
    <xf numFmtId="0" fontId="15" fillId="0" borderId="0" xfId="0" applyFont="1" applyFill="1" applyBorder="1"/>
    <xf numFmtId="0" fontId="15" fillId="0" borderId="0" xfId="3" applyFont="1" applyBorder="1" applyAlignment="1">
      <alignment horizontal="right" vertical="center"/>
    </xf>
    <xf numFmtId="0" fontId="15" fillId="0" borderId="0" xfId="6" applyFont="1" applyBorder="1" applyAlignment="1">
      <alignment horizontal="left" vertical="center"/>
    </xf>
  </cellXfs>
  <cellStyles count="8">
    <cellStyle name="Normal" xfId="0" builtinId="0"/>
    <cellStyle name="Normal_IEC12002" xfId="1"/>
    <cellStyle name="Normal_IEC12005" xfId="2"/>
    <cellStyle name="Normal_IEC12007" xfId="3"/>
    <cellStyle name="Normal_IEC12009" xfId="4"/>
    <cellStyle name="Normal_IEC12013" xfId="5"/>
    <cellStyle name="Normal_IEC12015" xfId="6"/>
    <cellStyle name="Normal_pag_1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7"/>
  <sheetViews>
    <sheetView showGridLines="0" showZeros="0" tabSelected="1" topLeftCell="B1" zoomScale="110" zoomScaleNormal="110" workbookViewId="0">
      <selection activeCell="Q7" sqref="Q7"/>
    </sheetView>
  </sheetViews>
  <sheetFormatPr baseColWidth="10" defaultColWidth="9.7109375" defaultRowHeight="9" x14ac:dyDescent="0.2"/>
  <cols>
    <col min="1" max="1" width="0" style="2" hidden="1" customWidth="1"/>
    <col min="2" max="2" width="3" style="2" customWidth="1"/>
    <col min="3" max="3" width="25.5703125" style="9" customWidth="1"/>
    <col min="4" max="6" width="8.28515625" style="2" hidden="1" customWidth="1"/>
    <col min="7" max="7" width="8.140625" style="2" hidden="1" customWidth="1"/>
    <col min="8" max="8" width="7.7109375" style="2" hidden="1" customWidth="1"/>
    <col min="9" max="9" width="6.42578125" style="2" hidden="1" customWidth="1"/>
    <col min="10" max="10" width="6" style="2" hidden="1" customWidth="1"/>
    <col min="11" max="16" width="6.85546875" style="2" customWidth="1"/>
    <col min="17" max="16384" width="9.7109375" style="2"/>
  </cols>
  <sheetData>
    <row r="1" spans="1:17" ht="12" customHeight="1" x14ac:dyDescent="0.2">
      <c r="C1" s="1" t="s">
        <v>480</v>
      </c>
    </row>
    <row r="2" spans="1:17" ht="12" customHeight="1" x14ac:dyDescent="0.2">
      <c r="C2" s="45" t="s">
        <v>481</v>
      </c>
      <c r="D2" s="12"/>
      <c r="E2" s="12"/>
      <c r="F2" s="12"/>
      <c r="G2" s="12"/>
      <c r="H2" s="12"/>
      <c r="I2" s="22"/>
      <c r="J2" s="22"/>
      <c r="K2" s="22"/>
      <c r="L2" s="22"/>
      <c r="M2" s="22"/>
      <c r="N2" s="22"/>
      <c r="O2" s="22"/>
      <c r="P2" s="22"/>
    </row>
    <row r="3" spans="1:17" ht="3.75" customHeight="1" x14ac:dyDescent="0.2">
      <c r="C3" s="28"/>
      <c r="D3" s="29"/>
      <c r="E3" s="29"/>
      <c r="F3" s="29"/>
      <c r="G3" s="29"/>
      <c r="H3" s="29"/>
      <c r="I3" s="29"/>
      <c r="J3" s="29"/>
      <c r="K3" s="29"/>
      <c r="L3" s="29"/>
      <c r="M3" s="30"/>
      <c r="N3" s="30"/>
      <c r="O3" s="30"/>
      <c r="P3" s="30"/>
    </row>
    <row r="4" spans="1:17" ht="14.25" customHeight="1" x14ac:dyDescent="0.2">
      <c r="C4" s="37" t="s">
        <v>0</v>
      </c>
      <c r="D4" s="26">
        <v>2000</v>
      </c>
      <c r="E4" s="27">
        <v>2001</v>
      </c>
      <c r="F4" s="27">
        <v>2002</v>
      </c>
      <c r="G4" s="27">
        <v>2003</v>
      </c>
      <c r="H4" s="27">
        <v>2004</v>
      </c>
      <c r="I4" s="27">
        <v>2005</v>
      </c>
      <c r="J4" s="27">
        <v>2006</v>
      </c>
      <c r="K4" s="31">
        <v>2007</v>
      </c>
      <c r="L4" s="32">
        <v>2008</v>
      </c>
      <c r="M4" s="32">
        <v>2009</v>
      </c>
      <c r="N4" s="32">
        <v>2010</v>
      </c>
      <c r="O4" s="32">
        <v>2011</v>
      </c>
      <c r="P4" s="32" t="s">
        <v>42</v>
      </c>
    </row>
    <row r="5" spans="1:17" ht="4.5" customHeight="1" x14ac:dyDescent="0.2">
      <c r="C5" s="38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ht="11.45" customHeight="1" x14ac:dyDescent="0.2">
      <c r="C6" s="39" t="s">
        <v>1</v>
      </c>
      <c r="D6" s="19">
        <f t="shared" ref="D6:P6" si="0">SUM(D7:D474)+D476</f>
        <v>4262692.3735294659</v>
      </c>
      <c r="E6" s="19">
        <f t="shared" si="0"/>
        <v>4453571.588540812</v>
      </c>
      <c r="F6" s="19">
        <f t="shared" si="0"/>
        <v>5064684.4267478045</v>
      </c>
      <c r="G6" s="19">
        <f t="shared" si="0"/>
        <v>5549988.742274208</v>
      </c>
      <c r="H6" s="19">
        <f t="shared" si="0"/>
        <v>5569252.9927678164</v>
      </c>
      <c r="I6" s="19">
        <f t="shared" si="0"/>
        <v>6687384.0268897461</v>
      </c>
      <c r="J6" s="19">
        <f t="shared" si="0"/>
        <v>6520845.4072775878</v>
      </c>
      <c r="K6" s="19">
        <f t="shared" si="0"/>
        <v>5473188.457136957</v>
      </c>
      <c r="L6" s="19">
        <f t="shared" si="0"/>
        <v>5782947.0863696821</v>
      </c>
      <c r="M6" s="19">
        <f t="shared" si="0"/>
        <v>5915543.2653384777</v>
      </c>
      <c r="N6" s="19">
        <f t="shared" si="0"/>
        <v>5275414.7076617889</v>
      </c>
      <c r="O6" s="19">
        <f t="shared" si="0"/>
        <v>5343005.8572529592</v>
      </c>
      <c r="P6" s="19">
        <f t="shared" si="0"/>
        <v>5193029.297269512</v>
      </c>
    </row>
    <row r="7" spans="1:17" ht="11.45" customHeight="1" x14ac:dyDescent="0.15">
      <c r="B7" s="2">
        <v>1</v>
      </c>
      <c r="C7" s="40" t="s">
        <v>2</v>
      </c>
      <c r="D7" s="20">
        <v>1770025.0533376751</v>
      </c>
      <c r="E7" s="20">
        <v>1909166.2406311168</v>
      </c>
      <c r="F7" s="20">
        <v>2329986.4425521167</v>
      </c>
      <c r="G7" s="21">
        <v>2848011.1808150825</v>
      </c>
      <c r="H7" s="21">
        <v>2907895.9937885008</v>
      </c>
      <c r="I7" s="22">
        <v>3316922.0926195025</v>
      </c>
      <c r="J7" s="22">
        <v>2612093.7828754671</v>
      </c>
      <c r="K7" s="22">
        <v>1563602.9334224975</v>
      </c>
      <c r="L7" s="22">
        <v>1806733.8333826307</v>
      </c>
      <c r="M7" s="22">
        <v>2058171.3341863952</v>
      </c>
      <c r="N7" s="22">
        <v>1461615.5563986162</v>
      </c>
      <c r="O7" s="22">
        <v>1293116.4260728676</v>
      </c>
      <c r="P7" s="22">
        <v>1345984.0032890087</v>
      </c>
      <c r="Q7" s="25"/>
    </row>
    <row r="8" spans="1:17" ht="11.45" customHeight="1" x14ac:dyDescent="0.15">
      <c r="B8" s="2">
        <f>+B7+1</f>
        <v>2</v>
      </c>
      <c r="C8" s="40" t="s">
        <v>8</v>
      </c>
      <c r="D8" s="20">
        <v>809028.97026789596</v>
      </c>
      <c r="E8" s="20">
        <v>911071.95270322415</v>
      </c>
      <c r="F8" s="20">
        <v>898224.11082318448</v>
      </c>
      <c r="G8" s="21">
        <v>911731.06862871174</v>
      </c>
      <c r="H8" s="21">
        <v>645753.19203886378</v>
      </c>
      <c r="I8" s="22">
        <v>1177228.6726134589</v>
      </c>
      <c r="J8" s="22">
        <v>1668327.3123965501</v>
      </c>
      <c r="K8" s="22">
        <v>1605903.0520622688</v>
      </c>
      <c r="L8" s="22">
        <v>1575263.6935538009</v>
      </c>
      <c r="M8" s="22">
        <v>1278183.9228089345</v>
      </c>
      <c r="N8" s="22">
        <v>998408.82725858106</v>
      </c>
      <c r="O8" s="22">
        <v>915312.83377422648</v>
      </c>
      <c r="P8" s="22">
        <v>864539.66551428172</v>
      </c>
      <c r="Q8" s="25"/>
    </row>
    <row r="9" spans="1:17" ht="11.45" customHeight="1" x14ac:dyDescent="0.15">
      <c r="B9" s="2">
        <f t="shared" ref="B9:B72" si="1">+B8+1</f>
        <v>3</v>
      </c>
      <c r="C9" s="40" t="s">
        <v>444</v>
      </c>
      <c r="D9" s="20">
        <v>94737.452579940684</v>
      </c>
      <c r="E9" s="20">
        <v>143943.50596114277</v>
      </c>
      <c r="F9" s="20">
        <v>187084.25905297138</v>
      </c>
      <c r="G9" s="21">
        <v>181798.13340577937</v>
      </c>
      <c r="H9" s="21">
        <v>203400.90077675902</v>
      </c>
      <c r="I9" s="22">
        <v>228505.57484844184</v>
      </c>
      <c r="J9" s="22">
        <v>253305.39576195049</v>
      </c>
      <c r="K9" s="22">
        <v>365445.7836103859</v>
      </c>
      <c r="L9" s="22">
        <v>362672.89199700364</v>
      </c>
      <c r="M9" s="22">
        <v>358599.36948642583</v>
      </c>
      <c r="N9" s="22">
        <v>384833.19163350854</v>
      </c>
      <c r="O9" s="22">
        <v>341884.87927719008</v>
      </c>
      <c r="P9" s="22">
        <v>274117.01960872707</v>
      </c>
      <c r="Q9" s="25"/>
    </row>
    <row r="10" spans="1:17" ht="11.45" customHeight="1" x14ac:dyDescent="0.15">
      <c r="B10" s="2">
        <f t="shared" si="1"/>
        <v>4</v>
      </c>
      <c r="C10" s="40" t="s">
        <v>43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53244.769094252821</v>
      </c>
      <c r="P10" s="22">
        <v>199777.03614128273</v>
      </c>
      <c r="Q10" s="25"/>
    </row>
    <row r="11" spans="1:17" ht="11.45" customHeight="1" x14ac:dyDescent="0.15">
      <c r="B11" s="2">
        <f t="shared" si="1"/>
        <v>5</v>
      </c>
      <c r="C11" s="40" t="s">
        <v>9</v>
      </c>
      <c r="D11" s="20">
        <v>129147.99406849772</v>
      </c>
      <c r="E11" s="20">
        <v>137684.82703899225</v>
      </c>
      <c r="F11" s="20">
        <v>152370.8042657442</v>
      </c>
      <c r="G11" s="21">
        <v>153709.16703056879</v>
      </c>
      <c r="H11" s="21">
        <v>129395.86570088353</v>
      </c>
      <c r="I11" s="22">
        <v>139854.13507600399</v>
      </c>
      <c r="J11" s="22">
        <v>162193.4604347228</v>
      </c>
      <c r="K11" s="22">
        <v>155553.24331900486</v>
      </c>
      <c r="L11" s="22">
        <v>165969.86024363738</v>
      </c>
      <c r="M11" s="22">
        <v>161017.21510043845</v>
      </c>
      <c r="N11" s="22">
        <v>193140.21638328041</v>
      </c>
      <c r="O11" s="22">
        <v>189620.57597644665</v>
      </c>
      <c r="P11" s="22">
        <v>184139.08584552922</v>
      </c>
      <c r="Q11" s="25"/>
    </row>
    <row r="12" spans="1:17" ht="11.45" customHeight="1" x14ac:dyDescent="0.15">
      <c r="B12" s="2">
        <f t="shared" si="1"/>
        <v>6</v>
      </c>
      <c r="C12" s="40" t="s">
        <v>4</v>
      </c>
      <c r="D12" s="22">
        <v>0</v>
      </c>
      <c r="E12" s="22">
        <v>0</v>
      </c>
      <c r="F12" s="23">
        <v>51455.269201603689</v>
      </c>
      <c r="G12" s="21">
        <v>102938.60250974161</v>
      </c>
      <c r="H12" s="21">
        <v>127449.51492486404</v>
      </c>
      <c r="I12" s="22">
        <v>207334.64896024886</v>
      </c>
      <c r="J12" s="22">
        <v>207336.5771270282</v>
      </c>
      <c r="K12" s="22">
        <v>171157.13084659004</v>
      </c>
      <c r="L12" s="22">
        <v>147932.03172623107</v>
      </c>
      <c r="M12" s="22">
        <v>171519.19449298459</v>
      </c>
      <c r="N12" s="22">
        <v>209380.79790043595</v>
      </c>
      <c r="O12" s="22">
        <v>199150.81952333517</v>
      </c>
      <c r="P12" s="22">
        <v>177813.40142977022</v>
      </c>
      <c r="Q12" s="25"/>
    </row>
    <row r="13" spans="1:17" ht="11.45" customHeight="1" x14ac:dyDescent="0.15">
      <c r="B13" s="2">
        <f t="shared" si="1"/>
        <v>7</v>
      </c>
      <c r="C13" s="40" t="s">
        <v>44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34974.660470170653</v>
      </c>
      <c r="M13" s="22">
        <v>142845.22254658616</v>
      </c>
      <c r="N13" s="22">
        <v>160374.08148895946</v>
      </c>
      <c r="O13" s="22">
        <v>168219.27291374654</v>
      </c>
      <c r="P13" s="22">
        <v>177073.04013040298</v>
      </c>
      <c r="Q13" s="25"/>
    </row>
    <row r="14" spans="1:17" ht="11.45" customHeight="1" x14ac:dyDescent="0.15">
      <c r="B14" s="2">
        <f t="shared" si="1"/>
        <v>8</v>
      </c>
      <c r="C14" s="40" t="s">
        <v>18</v>
      </c>
      <c r="D14" s="20">
        <v>168420.20873894799</v>
      </c>
      <c r="E14" s="20">
        <v>166459.61915186667</v>
      </c>
      <c r="F14" s="20">
        <v>160454.52411965176</v>
      </c>
      <c r="G14" s="21">
        <v>166561.85234265483</v>
      </c>
      <c r="H14" s="21">
        <v>168542.40602306492</v>
      </c>
      <c r="I14" s="22">
        <v>169591.95264345602</v>
      </c>
      <c r="J14" s="22">
        <v>159146.9677422996</v>
      </c>
      <c r="K14" s="22">
        <v>130322.22803791196</v>
      </c>
      <c r="L14" s="22">
        <v>138993.70066487484</v>
      </c>
      <c r="M14" s="22">
        <v>152704.97855553686</v>
      </c>
      <c r="N14" s="22">
        <v>156535.23441016476</v>
      </c>
      <c r="O14" s="22">
        <v>165907.53202201694</v>
      </c>
      <c r="P14" s="22">
        <v>175712.529642871</v>
      </c>
      <c r="Q14" s="25"/>
    </row>
    <row r="15" spans="1:17" ht="11.45" customHeight="1" x14ac:dyDescent="0.15">
      <c r="B15" s="2">
        <f t="shared" si="1"/>
        <v>9</v>
      </c>
      <c r="C15" s="40" t="s">
        <v>465</v>
      </c>
      <c r="D15" s="20">
        <v>97880.907436062349</v>
      </c>
      <c r="E15" s="20">
        <v>101441.99540850577</v>
      </c>
      <c r="F15" s="20">
        <v>119161.30650853922</v>
      </c>
      <c r="G15" s="21">
        <v>118382.86041020975</v>
      </c>
      <c r="H15" s="21">
        <v>131282.2277292661</v>
      </c>
      <c r="I15" s="22">
        <v>151992.87720392487</v>
      </c>
      <c r="J15" s="22">
        <v>157833.76473210653</v>
      </c>
      <c r="K15" s="22">
        <v>177170.73881100578</v>
      </c>
      <c r="L15" s="22">
        <v>168338.32965428435</v>
      </c>
      <c r="M15" s="22">
        <v>158152.98353933296</v>
      </c>
      <c r="N15" s="22">
        <v>185497.2417799226</v>
      </c>
      <c r="O15" s="22">
        <v>181983.76918134897</v>
      </c>
      <c r="P15" s="22">
        <v>160564.2877324812</v>
      </c>
      <c r="Q15" s="25"/>
    </row>
    <row r="16" spans="1:17" s="14" customFormat="1" ht="11.45" customHeight="1" x14ac:dyDescent="0.15">
      <c r="A16" s="2"/>
      <c r="B16" s="2">
        <f t="shared" si="1"/>
        <v>10</v>
      </c>
      <c r="C16" s="40" t="s">
        <v>40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44361.326383441192</v>
      </c>
      <c r="P16" s="22">
        <v>139212.18115491461</v>
      </c>
      <c r="Q16" s="25"/>
    </row>
    <row r="17" spans="1:17" s="14" customFormat="1" ht="11.45" customHeight="1" x14ac:dyDescent="0.15">
      <c r="A17" s="2"/>
      <c r="B17" s="2">
        <f t="shared" si="1"/>
        <v>11</v>
      </c>
      <c r="C17" s="40" t="s">
        <v>445</v>
      </c>
      <c r="D17" s="20">
        <v>63799.241165388077</v>
      </c>
      <c r="E17" s="20">
        <v>74397.341955497104</v>
      </c>
      <c r="F17" s="20">
        <v>80783.598171915815</v>
      </c>
      <c r="G17" s="21">
        <v>91360.956609524292</v>
      </c>
      <c r="H17" s="21">
        <v>98548.905821191147</v>
      </c>
      <c r="I17" s="22">
        <v>85076.304778224992</v>
      </c>
      <c r="J17" s="22">
        <v>76923.972162403516</v>
      </c>
      <c r="K17" s="22">
        <v>78340.530621857237</v>
      </c>
      <c r="L17" s="22">
        <v>101411.11967103487</v>
      </c>
      <c r="M17" s="22">
        <v>105953.28089111864</v>
      </c>
      <c r="N17" s="22">
        <v>115519.9263461464</v>
      </c>
      <c r="O17" s="22">
        <v>114464.04826868925</v>
      </c>
      <c r="P17" s="22">
        <v>127260.46827987762</v>
      </c>
      <c r="Q17" s="25"/>
    </row>
    <row r="18" spans="1:17" s="14" customFormat="1" ht="11.45" customHeight="1" x14ac:dyDescent="0.15">
      <c r="A18" s="2"/>
      <c r="B18" s="2">
        <f t="shared" si="1"/>
        <v>12</v>
      </c>
      <c r="C18" s="40" t="s">
        <v>22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38215.065097930783</v>
      </c>
      <c r="O18" s="22">
        <v>134377.28001003113</v>
      </c>
      <c r="P18" s="22">
        <v>112399.83569844009</v>
      </c>
      <c r="Q18" s="25"/>
    </row>
    <row r="19" spans="1:17" s="14" customFormat="1" ht="11.45" customHeight="1" x14ac:dyDescent="0.15">
      <c r="A19" s="2"/>
      <c r="B19" s="2">
        <f t="shared" si="1"/>
        <v>13</v>
      </c>
      <c r="C19" s="40" t="s">
        <v>12</v>
      </c>
      <c r="D19" s="20">
        <v>15983.685755113835</v>
      </c>
      <c r="E19" s="20">
        <v>20401.302228970279</v>
      </c>
      <c r="F19" s="20">
        <v>23891.359995788276</v>
      </c>
      <c r="G19" s="21">
        <v>24316.606391382342</v>
      </c>
      <c r="H19" s="21">
        <v>30671.626916466266</v>
      </c>
      <c r="I19" s="22">
        <v>34141.784835292361</v>
      </c>
      <c r="J19" s="22">
        <v>55085.874137899489</v>
      </c>
      <c r="K19" s="22">
        <v>67115.058178378065</v>
      </c>
      <c r="L19" s="22">
        <v>82331.490750942015</v>
      </c>
      <c r="M19" s="22">
        <v>89700.270334366374</v>
      </c>
      <c r="N19" s="22">
        <v>98254.77513438958</v>
      </c>
      <c r="O19" s="22">
        <v>107817.87170080004</v>
      </c>
      <c r="P19" s="22">
        <v>106248.51970903693</v>
      </c>
      <c r="Q19" s="25"/>
    </row>
    <row r="20" spans="1:17" s="14" customFormat="1" ht="11.45" customHeight="1" x14ac:dyDescent="0.15">
      <c r="A20" s="2"/>
      <c r="B20" s="2">
        <f t="shared" si="1"/>
        <v>14</v>
      </c>
      <c r="C20" s="40" t="s">
        <v>13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36621.440637096668</v>
      </c>
      <c r="L20" s="22">
        <v>88330.697907348338</v>
      </c>
      <c r="M20" s="22">
        <v>86508.870604431591</v>
      </c>
      <c r="N20" s="22">
        <v>66837.915203256212</v>
      </c>
      <c r="O20" s="22">
        <v>68671.237108855654</v>
      </c>
      <c r="P20" s="22">
        <v>90781.363672661726</v>
      </c>
      <c r="Q20" s="25"/>
    </row>
    <row r="21" spans="1:17" s="14" customFormat="1" ht="11.45" customHeight="1" x14ac:dyDescent="0.15">
      <c r="A21" s="2"/>
      <c r="B21" s="2">
        <f t="shared" si="1"/>
        <v>15</v>
      </c>
      <c r="C21" s="40" t="s">
        <v>41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44789.53989612135</v>
      </c>
      <c r="O21" s="22">
        <v>73563.388500109388</v>
      </c>
      <c r="P21" s="22">
        <v>61767.410882277327</v>
      </c>
      <c r="Q21" s="25"/>
    </row>
    <row r="22" spans="1:17" s="14" customFormat="1" ht="11.45" customHeight="1" x14ac:dyDescent="0.15">
      <c r="A22" s="2"/>
      <c r="B22" s="2">
        <f t="shared" si="1"/>
        <v>16</v>
      </c>
      <c r="C22" s="40" t="s">
        <v>23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20458.580414099975</v>
      </c>
      <c r="O22" s="22">
        <v>45273.796742370709</v>
      </c>
      <c r="P22" s="22">
        <v>61114.403505703543</v>
      </c>
      <c r="Q22" s="25"/>
    </row>
    <row r="23" spans="1:17" s="14" customFormat="1" ht="11.45" customHeight="1" x14ac:dyDescent="0.15">
      <c r="A23" s="2"/>
      <c r="B23" s="2">
        <f t="shared" si="1"/>
        <v>17</v>
      </c>
      <c r="C23" s="40" t="s">
        <v>446</v>
      </c>
      <c r="D23" s="20">
        <v>167195.83532829615</v>
      </c>
      <c r="E23" s="20">
        <v>167547.48274862074</v>
      </c>
      <c r="F23" s="20">
        <v>193701.58094718945</v>
      </c>
      <c r="G23" s="21">
        <v>189601.59852460807</v>
      </c>
      <c r="H23" s="21">
        <v>226394.48185258306</v>
      </c>
      <c r="I23" s="22">
        <v>233227.78129702024</v>
      </c>
      <c r="J23" s="22">
        <v>195727.50077416137</v>
      </c>
      <c r="K23" s="22">
        <v>186086.57587063877</v>
      </c>
      <c r="L23" s="22">
        <v>99065.056403760347</v>
      </c>
      <c r="M23" s="22">
        <v>74455.769228963793</v>
      </c>
      <c r="N23" s="22">
        <v>58215.951107910339</v>
      </c>
      <c r="O23" s="22">
        <v>46681.874969456971</v>
      </c>
      <c r="P23" s="22">
        <v>44615.925224089835</v>
      </c>
      <c r="Q23" s="25"/>
    </row>
    <row r="24" spans="1:17" s="14" customFormat="1" ht="11.45" customHeight="1" x14ac:dyDescent="0.15">
      <c r="A24" s="2"/>
      <c r="B24" s="2">
        <f t="shared" si="1"/>
        <v>18</v>
      </c>
      <c r="C24" s="40" t="s">
        <v>36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1865.6219090394677</v>
      </c>
      <c r="L24" s="22">
        <v>0</v>
      </c>
      <c r="M24" s="22">
        <v>3186.1186132151884</v>
      </c>
      <c r="N24" s="22">
        <v>4713.3701251945113</v>
      </c>
      <c r="O24" s="22">
        <v>8256.3743071220142</v>
      </c>
      <c r="P24" s="22">
        <v>41319.526588787165</v>
      </c>
      <c r="Q24" s="25"/>
    </row>
    <row r="25" spans="1:17" s="14" customFormat="1" ht="11.45" customHeight="1" x14ac:dyDescent="0.15">
      <c r="A25" s="2"/>
      <c r="B25" s="2">
        <f t="shared" si="1"/>
        <v>19</v>
      </c>
      <c r="C25" s="40" t="s">
        <v>466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34519.648523000527</v>
      </c>
      <c r="N25" s="22">
        <v>41854.920800164611</v>
      </c>
      <c r="O25" s="22">
        <v>48782.027951748409</v>
      </c>
      <c r="P25" s="22">
        <v>39078.214068757326</v>
      </c>
      <c r="Q25" s="25"/>
    </row>
    <row r="26" spans="1:17" s="14" customFormat="1" ht="11.45" customHeight="1" x14ac:dyDescent="0.15">
      <c r="A26" s="2"/>
      <c r="B26" s="2">
        <f t="shared" si="1"/>
        <v>20</v>
      </c>
      <c r="C26" s="40" t="s">
        <v>467</v>
      </c>
      <c r="D26" s="20">
        <v>20419.377574229733</v>
      </c>
      <c r="E26" s="20">
        <v>26684.628660347997</v>
      </c>
      <c r="F26" s="20">
        <v>35355.018951182508</v>
      </c>
      <c r="G26" s="21">
        <v>35414.512611401886</v>
      </c>
      <c r="H26" s="21">
        <v>33714.633729664733</v>
      </c>
      <c r="I26" s="22">
        <v>37446.550350377431</v>
      </c>
      <c r="J26" s="22">
        <v>36681.500838447922</v>
      </c>
      <c r="K26" s="22">
        <v>34052.318082601363</v>
      </c>
      <c r="L26" s="22">
        <v>30735.803130119988</v>
      </c>
      <c r="M26" s="22">
        <v>29427.554156432034</v>
      </c>
      <c r="N26" s="22">
        <v>31802.910024209421</v>
      </c>
      <c r="O26" s="22">
        <v>30713.677318509788</v>
      </c>
      <c r="P26" s="22">
        <v>35326.907813468555</v>
      </c>
      <c r="Q26" s="25"/>
    </row>
    <row r="27" spans="1:17" s="14" customFormat="1" ht="11.45" customHeight="1" x14ac:dyDescent="0.15">
      <c r="A27" s="2"/>
      <c r="B27" s="2">
        <f t="shared" si="1"/>
        <v>21</v>
      </c>
      <c r="C27" s="40" t="s">
        <v>32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14938.199832495258</v>
      </c>
      <c r="N27" s="22">
        <v>20238.809595673814</v>
      </c>
      <c r="O27" s="22">
        <v>24195.6960891987</v>
      </c>
      <c r="P27" s="22">
        <v>28537.043139700883</v>
      </c>
      <c r="Q27" s="25"/>
    </row>
    <row r="28" spans="1:17" s="14" customFormat="1" ht="11.45" customHeight="1" x14ac:dyDescent="0.15">
      <c r="A28" s="2"/>
      <c r="B28" s="2">
        <f t="shared" si="1"/>
        <v>22</v>
      </c>
      <c r="C28" s="40" t="s">
        <v>19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22215.818095879571</v>
      </c>
      <c r="L28" s="22">
        <v>13107.579569631809</v>
      </c>
      <c r="M28" s="22">
        <v>15963.647028993417</v>
      </c>
      <c r="N28" s="22">
        <v>18261.717404930623</v>
      </c>
      <c r="O28" s="22">
        <v>23239.964646343215</v>
      </c>
      <c r="P28" s="22">
        <v>28292.973215769249</v>
      </c>
      <c r="Q28" s="25"/>
    </row>
    <row r="29" spans="1:17" s="14" customFormat="1" ht="11.45" customHeight="1" x14ac:dyDescent="0.15">
      <c r="A29" s="2"/>
      <c r="B29" s="2">
        <f t="shared" si="1"/>
        <v>23</v>
      </c>
      <c r="C29" s="40" t="s">
        <v>14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50416.515394423797</v>
      </c>
      <c r="M29" s="22">
        <v>33931.820884302761</v>
      </c>
      <c r="N29" s="22">
        <v>33239.634779382446</v>
      </c>
      <c r="O29" s="22">
        <v>33646.553599519066</v>
      </c>
      <c r="P29" s="22">
        <v>27417.003733651418</v>
      </c>
      <c r="Q29" s="25"/>
    </row>
    <row r="30" spans="1:17" s="14" customFormat="1" ht="11.45" customHeight="1" x14ac:dyDescent="0.15">
      <c r="A30" s="2"/>
      <c r="B30" s="2">
        <f t="shared" si="1"/>
        <v>24</v>
      </c>
      <c r="C30" s="40" t="s">
        <v>45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2727.6137167401839</v>
      </c>
      <c r="L30" s="22">
        <v>15087.742341722504</v>
      </c>
      <c r="M30" s="22">
        <v>31409.947536941039</v>
      </c>
      <c r="N30" s="22">
        <v>35164.116500983815</v>
      </c>
      <c r="O30" s="22">
        <v>32847.759076119837</v>
      </c>
      <c r="P30" s="22">
        <v>26853.029993312681</v>
      </c>
      <c r="Q30" s="25"/>
    </row>
    <row r="31" spans="1:17" s="14" customFormat="1" ht="11.45" customHeight="1" x14ac:dyDescent="0.15">
      <c r="A31" s="2"/>
      <c r="B31" s="2">
        <f t="shared" si="1"/>
        <v>25</v>
      </c>
      <c r="C31" s="40" t="s">
        <v>24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0.11307404930618964</v>
      </c>
      <c r="M31" s="22">
        <v>8779.2622075901127</v>
      </c>
      <c r="N31" s="22">
        <v>7842.366478478375</v>
      </c>
      <c r="O31" s="22">
        <v>15147.487332656043</v>
      </c>
      <c r="P31" s="22">
        <v>21985.155994804467</v>
      </c>
      <c r="Q31" s="25"/>
    </row>
    <row r="32" spans="1:17" s="14" customFormat="1" ht="11.45" customHeight="1" x14ac:dyDescent="0.15">
      <c r="A32" s="2"/>
      <c r="B32" s="2">
        <f t="shared" si="1"/>
        <v>26</v>
      </c>
      <c r="C32" s="40" t="s">
        <v>39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15024.929793978845</v>
      </c>
      <c r="P32" s="22">
        <v>20791.824357952144</v>
      </c>
      <c r="Q32" s="25"/>
    </row>
    <row r="33" spans="1:17" s="14" customFormat="1" ht="11.45" customHeight="1" x14ac:dyDescent="0.15">
      <c r="A33" s="2"/>
      <c r="B33" s="2">
        <f t="shared" si="1"/>
        <v>27</v>
      </c>
      <c r="C33" s="40" t="s">
        <v>468</v>
      </c>
      <c r="D33" s="22">
        <v>0</v>
      </c>
      <c r="E33" s="22">
        <v>0</v>
      </c>
      <c r="F33" s="22">
        <v>0</v>
      </c>
      <c r="G33" s="21">
        <v>18813.308275408632</v>
      </c>
      <c r="H33" s="21">
        <v>52961.20036513458</v>
      </c>
      <c r="I33" s="22">
        <v>50556.52655766534</v>
      </c>
      <c r="J33" s="22">
        <v>72911.701486834543</v>
      </c>
      <c r="K33" s="22">
        <v>89678.639513271759</v>
      </c>
      <c r="L33" s="22">
        <v>73831.152744280407</v>
      </c>
      <c r="M33" s="22">
        <v>95925.522890887165</v>
      </c>
      <c r="N33" s="22">
        <v>79853.445319191349</v>
      </c>
      <c r="O33" s="22">
        <v>30880.15882595587</v>
      </c>
      <c r="P33" s="22">
        <v>20755.969206458423</v>
      </c>
      <c r="Q33" s="25"/>
    </row>
    <row r="34" spans="1:17" s="14" customFormat="1" ht="11.45" customHeight="1" x14ac:dyDescent="0.15">
      <c r="A34" s="2"/>
      <c r="B34" s="2">
        <f t="shared" si="1"/>
        <v>28</v>
      </c>
      <c r="C34" s="40" t="s">
        <v>15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2044.2838317704964</v>
      </c>
      <c r="K34" s="22">
        <v>13168.775085263438</v>
      </c>
      <c r="L34" s="22">
        <v>13871.401597499969</v>
      </c>
      <c r="M34" s="22">
        <v>14552.953355881622</v>
      </c>
      <c r="N34" s="22">
        <v>16265.31973147803</v>
      </c>
      <c r="O34" s="22">
        <v>16484.987319795797</v>
      </c>
      <c r="P34" s="22">
        <v>19576.273312414007</v>
      </c>
      <c r="Q34" s="25"/>
    </row>
    <row r="35" spans="1:17" s="14" customFormat="1" ht="11.45" customHeight="1" x14ac:dyDescent="0.15">
      <c r="A35" s="2"/>
      <c r="B35" s="2">
        <f t="shared" si="1"/>
        <v>29</v>
      </c>
      <c r="C35" s="40" t="s">
        <v>6</v>
      </c>
      <c r="D35" s="20">
        <v>31609.64685646947</v>
      </c>
      <c r="E35" s="20">
        <v>38450.253803482556</v>
      </c>
      <c r="F35" s="20">
        <v>592.34551595313746</v>
      </c>
      <c r="G35" s="21">
        <v>4089.1997148240071</v>
      </c>
      <c r="H35" s="21">
        <v>29336.711727163423</v>
      </c>
      <c r="I35" s="22">
        <v>32553.197815043903</v>
      </c>
      <c r="J35" s="22">
        <v>40377.557777774069</v>
      </c>
      <c r="K35" s="22">
        <v>38791.203012802369</v>
      </c>
      <c r="L35" s="22">
        <v>36644.321879139396</v>
      </c>
      <c r="M35" s="22">
        <v>37539.139596381101</v>
      </c>
      <c r="N35" s="22">
        <v>30080.249263750818</v>
      </c>
      <c r="O35" s="22">
        <v>34028.042557774701</v>
      </c>
      <c r="P35" s="22">
        <v>19133.30893481784</v>
      </c>
      <c r="Q35" s="25"/>
    </row>
    <row r="36" spans="1:17" s="14" customFormat="1" ht="11.45" customHeight="1" x14ac:dyDescent="0.15">
      <c r="A36" s="2"/>
      <c r="B36" s="2">
        <f t="shared" si="1"/>
        <v>30</v>
      </c>
      <c r="C36" s="40" t="s">
        <v>20</v>
      </c>
      <c r="D36" s="22">
        <v>0</v>
      </c>
      <c r="E36" s="22">
        <v>0</v>
      </c>
      <c r="F36" s="22">
        <v>0</v>
      </c>
      <c r="G36" s="21">
        <v>17346.02173703365</v>
      </c>
      <c r="H36" s="21">
        <v>13970.632315873407</v>
      </c>
      <c r="I36" s="22">
        <v>32246.1870619478</v>
      </c>
      <c r="J36" s="22">
        <v>26335.049894896296</v>
      </c>
      <c r="K36" s="22">
        <v>32260.399581398931</v>
      </c>
      <c r="L36" s="22">
        <v>39161.790149693283</v>
      </c>
      <c r="M36" s="22">
        <v>24072.169610591685</v>
      </c>
      <c r="N36" s="22">
        <v>14156.85046103988</v>
      </c>
      <c r="O36" s="22">
        <v>14594.152049923501</v>
      </c>
      <c r="P36" s="22">
        <v>18720.934908499348</v>
      </c>
      <c r="Q36" s="25"/>
    </row>
    <row r="37" spans="1:17" s="14" customFormat="1" ht="11.45" customHeight="1" x14ac:dyDescent="0.15">
      <c r="A37" s="2"/>
      <c r="B37" s="2">
        <f t="shared" si="1"/>
        <v>31</v>
      </c>
      <c r="C37" s="40" t="s">
        <v>447</v>
      </c>
      <c r="D37" s="20">
        <v>5047.7714612400359</v>
      </c>
      <c r="E37" s="20">
        <v>4907.808806697617</v>
      </c>
      <c r="F37" s="20">
        <v>7390.2054617471949</v>
      </c>
      <c r="G37" s="21">
        <v>8338.9690260934422</v>
      </c>
      <c r="H37" s="21">
        <v>9466.1164624030662</v>
      </c>
      <c r="I37" s="22">
        <v>13350.423359353896</v>
      </c>
      <c r="J37" s="22">
        <v>14856.744528710758</v>
      </c>
      <c r="K37" s="22">
        <v>13998.324351522007</v>
      </c>
      <c r="L37" s="22">
        <v>17137.850576782108</v>
      </c>
      <c r="M37" s="22">
        <v>17358.365205313839</v>
      </c>
      <c r="N37" s="22">
        <v>13522.175921758253</v>
      </c>
      <c r="O37" s="22">
        <v>13850.568411245016</v>
      </c>
      <c r="P37" s="22">
        <v>12453.127446597826</v>
      </c>
      <c r="Q37" s="25"/>
    </row>
    <row r="38" spans="1:17" s="14" customFormat="1" ht="11.45" customHeight="1" x14ac:dyDescent="0.15">
      <c r="A38" s="2"/>
      <c r="B38" s="2">
        <f t="shared" si="1"/>
        <v>32</v>
      </c>
      <c r="C38" s="40" t="s">
        <v>478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90.908624725112148</v>
      </c>
      <c r="N38" s="22">
        <v>1486.9617504083128</v>
      </c>
      <c r="O38" s="22">
        <v>4543.9375988631582</v>
      </c>
      <c r="P38" s="22">
        <v>12201.052084324647</v>
      </c>
      <c r="Q38" s="25"/>
    </row>
    <row r="39" spans="1:17" s="14" customFormat="1" ht="11.45" customHeight="1" x14ac:dyDescent="0.15">
      <c r="A39" s="2"/>
      <c r="B39" s="2">
        <f t="shared" si="1"/>
        <v>33</v>
      </c>
      <c r="C39" s="40" t="s">
        <v>46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11953.271365050998</v>
      </c>
      <c r="Q39" s="25"/>
    </row>
    <row r="40" spans="1:17" s="14" customFormat="1" ht="11.45" customHeight="1" x14ac:dyDescent="0.15">
      <c r="A40" s="2"/>
      <c r="B40" s="2">
        <f t="shared" si="1"/>
        <v>34</v>
      </c>
      <c r="C40" s="40" t="s">
        <v>25</v>
      </c>
      <c r="D40" s="22">
        <v>0</v>
      </c>
      <c r="E40" s="22">
        <v>0</v>
      </c>
      <c r="F40" s="20">
        <v>2734.998797695444</v>
      </c>
      <c r="G40" s="21">
        <v>1296.4544798351317</v>
      </c>
      <c r="H40" s="21">
        <v>1459.0403001581815</v>
      </c>
      <c r="I40" s="22">
        <v>2056.8753009297952</v>
      </c>
      <c r="J40" s="22">
        <v>2887.3750868108609</v>
      </c>
      <c r="K40" s="22">
        <v>5343.1773393755057</v>
      </c>
      <c r="L40" s="22">
        <v>6605.5005119986108</v>
      </c>
      <c r="M40" s="22">
        <v>7440.1818725806606</v>
      </c>
      <c r="N40" s="22">
        <v>7530.7972627605805</v>
      </c>
      <c r="O40" s="22">
        <v>10445.689525746227</v>
      </c>
      <c r="P40" s="22">
        <v>11627.834065510107</v>
      </c>
      <c r="Q40" s="25"/>
    </row>
    <row r="41" spans="1:17" s="14" customFormat="1" ht="11.45" customHeight="1" x14ac:dyDescent="0.15">
      <c r="A41" s="2"/>
      <c r="B41" s="2">
        <f t="shared" si="1"/>
        <v>35</v>
      </c>
      <c r="C41" s="40" t="s">
        <v>479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43920.61749029049</v>
      </c>
      <c r="J41" s="22">
        <v>43635.325409608857</v>
      </c>
      <c r="K41" s="22">
        <v>28440.109670616905</v>
      </c>
      <c r="L41" s="22">
        <v>47364.316893542869</v>
      </c>
      <c r="M41" s="22">
        <v>51028.10382077955</v>
      </c>
      <c r="N41" s="22">
        <v>24731.78962824239</v>
      </c>
      <c r="O41" s="22">
        <v>25149.395799843132</v>
      </c>
      <c r="P41" s="22">
        <v>9980.5750716958846</v>
      </c>
      <c r="Q41" s="25"/>
    </row>
    <row r="42" spans="1:17" s="14" customFormat="1" ht="11.45" customHeight="1" x14ac:dyDescent="0.15">
      <c r="A42" s="2"/>
      <c r="B42" s="2">
        <f t="shared" si="1"/>
        <v>36</v>
      </c>
      <c r="C42" s="40" t="s">
        <v>27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618.23454519734037</v>
      </c>
      <c r="L42" s="22">
        <v>3183.6986072351756</v>
      </c>
      <c r="M42" s="22">
        <v>3208.9166527347293</v>
      </c>
      <c r="N42" s="22">
        <v>5522.9757970138498</v>
      </c>
      <c r="O42" s="22">
        <v>8497.0035622886189</v>
      </c>
      <c r="P42" s="22">
        <v>9905.7613909643933</v>
      </c>
      <c r="Q42" s="25"/>
    </row>
    <row r="43" spans="1:17" s="14" customFormat="1" ht="11.45" customHeight="1" x14ac:dyDescent="0.15">
      <c r="A43" s="2"/>
      <c r="B43" s="2">
        <f t="shared" si="1"/>
        <v>37</v>
      </c>
      <c r="C43" s="40" t="s">
        <v>26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6164.0131688936335</v>
      </c>
      <c r="O43" s="22">
        <v>11003.895401175439</v>
      </c>
      <c r="P43" s="22">
        <v>8781.7888604534546</v>
      </c>
      <c r="Q43" s="25"/>
    </row>
    <row r="44" spans="1:17" s="14" customFormat="1" ht="11.45" customHeight="1" x14ac:dyDescent="0.15">
      <c r="A44" s="2"/>
      <c r="B44" s="2">
        <f t="shared" si="1"/>
        <v>38</v>
      </c>
      <c r="C44" s="40" t="s">
        <v>472</v>
      </c>
      <c r="D44" s="20">
        <v>6871.0971772023386</v>
      </c>
      <c r="E44" s="22">
        <v>0</v>
      </c>
      <c r="F44" s="20">
        <v>7598.4349721575654</v>
      </c>
      <c r="G44" s="21">
        <v>7556.7718240975319</v>
      </c>
      <c r="H44" s="21">
        <v>7665.3360855335086</v>
      </c>
      <c r="I44" s="22">
        <v>7253.0408183297077</v>
      </c>
      <c r="J44" s="22">
        <v>7764.6461263641677</v>
      </c>
      <c r="K44" s="22">
        <v>7312.2236775164274</v>
      </c>
      <c r="L44" s="22">
        <v>7063.298505639219</v>
      </c>
      <c r="M44" s="22">
        <v>7553.2112295682773</v>
      </c>
      <c r="N44" s="22">
        <v>6698.93565053563</v>
      </c>
      <c r="O44" s="22">
        <v>7597.3963431885777</v>
      </c>
      <c r="P44" s="22">
        <v>7516.776156972187</v>
      </c>
      <c r="Q44" s="25"/>
    </row>
    <row r="45" spans="1:17" s="14" customFormat="1" ht="11.45" customHeight="1" x14ac:dyDescent="0.15">
      <c r="A45" s="2"/>
      <c r="B45" s="2">
        <f t="shared" si="1"/>
        <v>39</v>
      </c>
      <c r="C45" s="40" t="s">
        <v>10</v>
      </c>
      <c r="D45" s="20">
        <v>55394.842706436815</v>
      </c>
      <c r="E45" s="20">
        <v>34119.240619060169</v>
      </c>
      <c r="F45" s="20">
        <v>29343.8281823326</v>
      </c>
      <c r="G45" s="21">
        <v>23567.04200815982</v>
      </c>
      <c r="H45" s="21">
        <v>26875.120970820102</v>
      </c>
      <c r="I45" s="22">
        <v>22305.566927944019</v>
      </c>
      <c r="J45" s="22">
        <v>22342.202260942631</v>
      </c>
      <c r="K45" s="22">
        <v>22918.761755166597</v>
      </c>
      <c r="L45" s="22">
        <v>17343.109268573411</v>
      </c>
      <c r="M45" s="22">
        <v>11272.240198272861</v>
      </c>
      <c r="N45" s="22">
        <v>5636.6080313854345</v>
      </c>
      <c r="O45" s="22">
        <v>7978.0338652117516</v>
      </c>
      <c r="P45" s="22">
        <v>6970.5838432850251</v>
      </c>
      <c r="Q45" s="25"/>
    </row>
    <row r="46" spans="1:17" s="14" customFormat="1" ht="11.45" customHeight="1" x14ac:dyDescent="0.15">
      <c r="A46" s="2"/>
      <c r="B46" s="2">
        <f t="shared" si="1"/>
        <v>40</v>
      </c>
      <c r="C46" s="40" t="s">
        <v>34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7975.7717466260829</v>
      </c>
      <c r="K46" s="22">
        <v>8136.4282508777087</v>
      </c>
      <c r="L46" s="22">
        <v>6896.4956979256422</v>
      </c>
      <c r="M46" s="22">
        <v>7102.2210625779599</v>
      </c>
      <c r="N46" s="22">
        <v>6651.7903463907724</v>
      </c>
      <c r="O46" s="22">
        <v>6169.0134445208987</v>
      </c>
      <c r="P46" s="22">
        <v>6704.8029810054159</v>
      </c>
      <c r="Q46" s="25"/>
    </row>
    <row r="47" spans="1:17" s="14" customFormat="1" ht="9" hidden="1" customHeight="1" x14ac:dyDescent="0.15">
      <c r="A47" s="2"/>
      <c r="B47" s="2">
        <f t="shared" si="1"/>
        <v>41</v>
      </c>
      <c r="C47" s="41" t="s">
        <v>409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6662.9468936071744</v>
      </c>
      <c r="Q47" s="25"/>
    </row>
    <row r="48" spans="1:17" s="14" customFormat="1" ht="9" hidden="1" customHeight="1" x14ac:dyDescent="0.15">
      <c r="A48" s="2"/>
      <c r="B48" s="2">
        <f t="shared" si="1"/>
        <v>42</v>
      </c>
      <c r="C48" s="41" t="s">
        <v>28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632.33256578016676</v>
      </c>
      <c r="J48" s="22">
        <v>1402.419487658593</v>
      </c>
      <c r="K48" s="22">
        <v>2246.2394083000036</v>
      </c>
      <c r="L48" s="22">
        <v>3491.8585986188095</v>
      </c>
      <c r="M48" s="22">
        <v>5593.5644294551084</v>
      </c>
      <c r="N48" s="22">
        <v>4995.9263460178254</v>
      </c>
      <c r="O48" s="22">
        <v>3592.5875532735799</v>
      </c>
      <c r="P48" s="22">
        <v>5196.7911209313415</v>
      </c>
      <c r="Q48" s="25"/>
    </row>
    <row r="49" spans="1:17" s="14" customFormat="1" ht="9" hidden="1" customHeight="1" x14ac:dyDescent="0.15">
      <c r="A49" s="2"/>
      <c r="B49" s="2">
        <f t="shared" si="1"/>
        <v>43</v>
      </c>
      <c r="C49" s="41" t="s">
        <v>410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645.55228333697687</v>
      </c>
      <c r="L49" s="22">
        <v>519.49251925822091</v>
      </c>
      <c r="M49" s="22">
        <v>729.1223138157635</v>
      </c>
      <c r="N49" s="22">
        <v>947.62885537365446</v>
      </c>
      <c r="O49" s="22">
        <v>1789.8980957509762</v>
      </c>
      <c r="P49" s="22">
        <v>4626.5301426201495</v>
      </c>
      <c r="Q49" s="25"/>
    </row>
    <row r="50" spans="1:17" s="14" customFormat="1" ht="9" hidden="1" customHeight="1" x14ac:dyDescent="0.15">
      <c r="A50" s="2"/>
      <c r="B50" s="2">
        <f t="shared" si="1"/>
        <v>44</v>
      </c>
      <c r="C50" s="41" t="s">
        <v>448</v>
      </c>
      <c r="D50" s="20">
        <v>10230.953135357939</v>
      </c>
      <c r="E50" s="20">
        <v>10586.425333401921</v>
      </c>
      <c r="F50" s="20">
        <v>9803.9545840352912</v>
      </c>
      <c r="G50" s="21">
        <v>8861.3012320117268</v>
      </c>
      <c r="H50" s="21">
        <v>5681.2449362774751</v>
      </c>
      <c r="I50" s="22">
        <v>5041.9845291220281</v>
      </c>
      <c r="J50" s="22">
        <v>5970.1728824773481</v>
      </c>
      <c r="K50" s="22">
        <v>7986.9852840185695</v>
      </c>
      <c r="L50" s="22">
        <v>7659.2096471148043</v>
      </c>
      <c r="M50" s="22">
        <v>5514.8031777672004</v>
      </c>
      <c r="N50" s="22">
        <v>5512.8331019560437</v>
      </c>
      <c r="O50" s="22">
        <v>5022.5568947002976</v>
      </c>
      <c r="P50" s="22">
        <v>4540.4268952468537</v>
      </c>
      <c r="Q50" s="25"/>
    </row>
    <row r="51" spans="1:17" s="14" customFormat="1" ht="9" hidden="1" customHeight="1" x14ac:dyDescent="0.15">
      <c r="A51" s="2"/>
      <c r="B51" s="2">
        <f t="shared" si="1"/>
        <v>45</v>
      </c>
      <c r="C51" s="41" t="s">
        <v>31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1665.9936959065822</v>
      </c>
      <c r="N51" s="22">
        <v>2789.7907872400624</v>
      </c>
      <c r="O51" s="22">
        <v>4204.6148124332922</v>
      </c>
      <c r="P51" s="22">
        <v>4337.8229468614581</v>
      </c>
      <c r="Q51" s="25"/>
    </row>
    <row r="52" spans="1:17" s="14" customFormat="1" ht="9" hidden="1" customHeight="1" x14ac:dyDescent="0.15">
      <c r="A52" s="2"/>
      <c r="B52" s="2">
        <f t="shared" si="1"/>
        <v>46</v>
      </c>
      <c r="C52" s="41" t="s">
        <v>449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3942.794612842245</v>
      </c>
      <c r="Q52" s="25"/>
    </row>
    <row r="53" spans="1:17" s="14" customFormat="1" ht="9" hidden="1" customHeight="1" x14ac:dyDescent="0.15">
      <c r="A53" s="2"/>
      <c r="B53" s="2">
        <f t="shared" si="1"/>
        <v>47</v>
      </c>
      <c r="C53" s="41" t="s">
        <v>30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157.77297867337728</v>
      </c>
      <c r="K53" s="22">
        <v>3442.5335652464651</v>
      </c>
      <c r="L53" s="22">
        <v>2369.6439158168187</v>
      </c>
      <c r="M53" s="22">
        <v>2803.7877766560769</v>
      </c>
      <c r="N53" s="22">
        <v>2808.7287510127444</v>
      </c>
      <c r="O53" s="22">
        <v>2630.0869230571407</v>
      </c>
      <c r="P53" s="22">
        <v>3042.3925648478003</v>
      </c>
      <c r="Q53" s="25"/>
    </row>
    <row r="54" spans="1:17" s="14" customFormat="1" ht="9" hidden="1" customHeight="1" x14ac:dyDescent="0.15">
      <c r="A54" s="2"/>
      <c r="B54" s="2">
        <f t="shared" si="1"/>
        <v>48</v>
      </c>
      <c r="C54" s="41" t="s">
        <v>29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883.53845415525097</v>
      </c>
      <c r="K54" s="22">
        <v>1123.2146761146619</v>
      </c>
      <c r="L54" s="22">
        <v>1269.9140935454418</v>
      </c>
      <c r="M54" s="22">
        <v>1302.1740248717183</v>
      </c>
      <c r="N54" s="22">
        <v>3076.1101608816984</v>
      </c>
      <c r="O54" s="22">
        <v>3303.0645970241426</v>
      </c>
      <c r="P54" s="22">
        <v>2688.2708110958229</v>
      </c>
      <c r="Q54" s="25"/>
    </row>
    <row r="55" spans="1:17" s="14" customFormat="1" ht="9" hidden="1" customHeight="1" x14ac:dyDescent="0.15">
      <c r="A55" s="2"/>
      <c r="B55" s="2">
        <f t="shared" si="1"/>
        <v>49</v>
      </c>
      <c r="C55" s="41" t="s">
        <v>450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2432.0940791419653</v>
      </c>
      <c r="Q55" s="25"/>
    </row>
    <row r="56" spans="1:17" s="14" customFormat="1" ht="9" hidden="1" customHeight="1" x14ac:dyDescent="0.15">
      <c r="A56" s="2"/>
      <c r="B56" s="2">
        <f t="shared" si="1"/>
        <v>50</v>
      </c>
      <c r="C56" s="41" t="s">
        <v>47</v>
      </c>
      <c r="D56" s="22">
        <v>0</v>
      </c>
      <c r="E56" s="20">
        <v>605.35513397163038</v>
      </c>
      <c r="F56" s="20">
        <v>92.84714971900361</v>
      </c>
      <c r="G56" s="21">
        <v>1495.3714408621508</v>
      </c>
      <c r="H56" s="21">
        <v>2299.4284485075691</v>
      </c>
      <c r="I56" s="22">
        <v>2215.4602664321806</v>
      </c>
      <c r="J56" s="22">
        <v>2043.9870851418743</v>
      </c>
      <c r="K56" s="22">
        <v>3216.0192067799221</v>
      </c>
      <c r="L56" s="22">
        <v>2576.7401522653327</v>
      </c>
      <c r="M56" s="22">
        <v>3299.2306356820404</v>
      </c>
      <c r="N56" s="22">
        <v>2894.1579109813656</v>
      </c>
      <c r="O56" s="22">
        <v>3324.275968055148</v>
      </c>
      <c r="P56" s="22">
        <v>2427.549704857317</v>
      </c>
      <c r="Q56" s="25"/>
    </row>
    <row r="57" spans="1:17" s="14" customFormat="1" ht="9" hidden="1" customHeight="1" x14ac:dyDescent="0.15">
      <c r="A57" s="2"/>
      <c r="B57" s="2">
        <f t="shared" si="1"/>
        <v>51</v>
      </c>
      <c r="C57" s="41" t="s">
        <v>451</v>
      </c>
      <c r="D57" s="22">
        <v>1509.9823744339144</v>
      </c>
      <c r="E57" s="20">
        <v>1177.0382767268097</v>
      </c>
      <c r="F57" s="20">
        <v>973.20882910659884</v>
      </c>
      <c r="G57" s="21">
        <v>344.18793544798672</v>
      </c>
      <c r="H57" s="21">
        <v>853.44832720328213</v>
      </c>
      <c r="I57" s="22">
        <v>528.68267653904979</v>
      </c>
      <c r="J57" s="22">
        <v>509.94924393337578</v>
      </c>
      <c r="K57" s="22">
        <v>397.23852171452825</v>
      </c>
      <c r="L57" s="22">
        <v>526.61474298794997</v>
      </c>
      <c r="M57" s="22">
        <v>803.95026942218863</v>
      </c>
      <c r="N57" s="22">
        <v>950.12690875011253</v>
      </c>
      <c r="O57" s="22">
        <v>1824.564828283545</v>
      </c>
      <c r="P57" s="22">
        <v>2338.2533156933614</v>
      </c>
      <c r="Q57" s="25"/>
    </row>
    <row r="58" spans="1:17" s="14" customFormat="1" ht="9" hidden="1" customHeight="1" x14ac:dyDescent="0.15">
      <c r="A58" s="2"/>
      <c r="B58" s="2">
        <f t="shared" si="1"/>
        <v>52</v>
      </c>
      <c r="C58" s="41" t="s">
        <v>37</v>
      </c>
      <c r="D58" s="22">
        <v>7100.1057125013722</v>
      </c>
      <c r="E58" s="20">
        <v>6787.5960560835401</v>
      </c>
      <c r="F58" s="20">
        <v>6202.2564937177713</v>
      </c>
      <c r="G58" s="21">
        <v>5989.4779793978823</v>
      </c>
      <c r="H58" s="21">
        <v>5830.3629676307582</v>
      </c>
      <c r="I58" s="22">
        <v>4800.441048206636</v>
      </c>
      <c r="J58" s="22">
        <v>5170.3772617368859</v>
      </c>
      <c r="K58" s="22">
        <v>5390.0727086253683</v>
      </c>
      <c r="L58" s="22">
        <v>7199.4272531153956</v>
      </c>
      <c r="M58" s="22">
        <v>5516.9349744081028</v>
      </c>
      <c r="N58" s="22">
        <v>3511.3216926658015</v>
      </c>
      <c r="O58" s="22">
        <v>3236.1683551100232</v>
      </c>
      <c r="P58" s="22">
        <v>2275.7241258246645</v>
      </c>
      <c r="Q58" s="25"/>
    </row>
    <row r="59" spans="1:17" s="14" customFormat="1" ht="9" hidden="1" customHeight="1" x14ac:dyDescent="0.15">
      <c r="A59" s="2"/>
      <c r="B59" s="2">
        <f t="shared" si="1"/>
        <v>53</v>
      </c>
      <c r="C59" s="41" t="s">
        <v>38</v>
      </c>
      <c r="D59" s="22">
        <v>0</v>
      </c>
      <c r="E59" s="22">
        <v>0</v>
      </c>
      <c r="F59" s="22">
        <v>0</v>
      </c>
      <c r="G59" s="22">
        <v>0</v>
      </c>
      <c r="H59" s="21">
        <v>1076.8034127882306</v>
      </c>
      <c r="I59" s="22">
        <v>1190.9816452114865</v>
      </c>
      <c r="J59" s="22">
        <v>1310.0990571197553</v>
      </c>
      <c r="K59" s="22">
        <v>1429.7211001298883</v>
      </c>
      <c r="L59" s="22">
        <v>1650.3447317995344</v>
      </c>
      <c r="M59" s="22">
        <v>1667.0444160804523</v>
      </c>
      <c r="N59" s="22">
        <v>1526.5956805643077</v>
      </c>
      <c r="O59" s="22">
        <v>1371.6245926516558</v>
      </c>
      <c r="P59" s="22">
        <v>2160.378169408044</v>
      </c>
      <c r="Q59" s="25"/>
    </row>
    <row r="60" spans="1:17" s="14" customFormat="1" ht="9" hidden="1" customHeight="1" x14ac:dyDescent="0.15">
      <c r="A60" s="2"/>
      <c r="B60" s="2">
        <f t="shared" si="1"/>
        <v>54</v>
      </c>
      <c r="C60" s="41" t="s">
        <v>452</v>
      </c>
      <c r="D60" s="20">
        <v>8379.8143063260468</v>
      </c>
      <c r="E60" s="20">
        <v>7169.0395018583058</v>
      </c>
      <c r="F60" s="20">
        <v>6049.3879478581284</v>
      </c>
      <c r="G60" s="21">
        <v>4932.2241307758586</v>
      </c>
      <c r="H60" s="21">
        <v>4490.386392700525</v>
      </c>
      <c r="I60" s="22">
        <v>3080.3591525739771</v>
      </c>
      <c r="J60" s="22">
        <v>2442.4308880666858</v>
      </c>
      <c r="K60" s="22">
        <v>2272.9734560951138</v>
      </c>
      <c r="L60" s="22">
        <v>1677.0885911598657</v>
      </c>
      <c r="M60" s="22">
        <v>1575.5022720842592</v>
      </c>
      <c r="N60" s="22">
        <v>1979.3468848622024</v>
      </c>
      <c r="O60" s="22">
        <v>2424.6557791702589</v>
      </c>
      <c r="P60" s="22">
        <v>1942.3933937550648</v>
      </c>
      <c r="Q60" s="25"/>
    </row>
    <row r="61" spans="1:17" s="14" customFormat="1" ht="9" hidden="1" customHeight="1" x14ac:dyDescent="0.15">
      <c r="A61" s="2"/>
      <c r="B61" s="2">
        <f t="shared" si="1"/>
        <v>55</v>
      </c>
      <c r="C61" s="41" t="s">
        <v>48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1748.3863604213025</v>
      </c>
      <c r="Q61" s="25"/>
    </row>
    <row r="62" spans="1:17" s="14" customFormat="1" ht="9" hidden="1" customHeight="1" x14ac:dyDescent="0.15">
      <c r="A62" s="2"/>
      <c r="B62" s="2">
        <f t="shared" si="1"/>
        <v>56</v>
      </c>
      <c r="C62" s="41" t="s">
        <v>453</v>
      </c>
      <c r="D62" s="22">
        <v>2862.9458521873939</v>
      </c>
      <c r="E62" s="22">
        <v>2938.8885010095296</v>
      </c>
      <c r="F62" s="22">
        <v>2016.3260272122845</v>
      </c>
      <c r="G62" s="22">
        <v>2240.5682956313735</v>
      </c>
      <c r="H62" s="22">
        <v>1745.9955944006483</v>
      </c>
      <c r="I62" s="22">
        <v>1683.4386514744267</v>
      </c>
      <c r="J62" s="22">
        <v>3688.1496036207209</v>
      </c>
      <c r="K62" s="22">
        <v>5772.7984233336329</v>
      </c>
      <c r="L62" s="22">
        <v>4251.3130071760179</v>
      </c>
      <c r="M62" s="22">
        <v>3805.7001652541803</v>
      </c>
      <c r="N62" s="22">
        <v>4181.5174976530043</v>
      </c>
      <c r="O62" s="22">
        <v>4011.2019055672054</v>
      </c>
      <c r="P62" s="22">
        <v>1580.7052235111057</v>
      </c>
      <c r="Q62" s="25"/>
    </row>
    <row r="63" spans="1:17" s="14" customFormat="1" ht="9" hidden="1" customHeight="1" x14ac:dyDescent="0.15">
      <c r="A63" s="2"/>
      <c r="B63" s="2">
        <f t="shared" si="1"/>
        <v>57</v>
      </c>
      <c r="C63" s="41" t="s">
        <v>49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494.98578942630405</v>
      </c>
      <c r="N63" s="22">
        <v>0</v>
      </c>
      <c r="O63" s="22">
        <v>438.69487776334626</v>
      </c>
      <c r="P63" s="22">
        <v>1473.0130917321474</v>
      </c>
      <c r="Q63" s="25"/>
    </row>
    <row r="64" spans="1:17" s="14" customFormat="1" ht="9" hidden="1" customHeight="1" x14ac:dyDescent="0.15">
      <c r="A64" s="2"/>
      <c r="B64" s="2">
        <f t="shared" si="1"/>
        <v>58</v>
      </c>
      <c r="C64" s="41" t="s">
        <v>50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6.4966756259725636E-4</v>
      </c>
      <c r="P64" s="22">
        <v>1261.572454635477</v>
      </c>
      <c r="Q64" s="25"/>
    </row>
    <row r="65" spans="1:17" s="14" customFormat="1" ht="9" hidden="1" customHeight="1" x14ac:dyDescent="0.15">
      <c r="A65" s="2"/>
      <c r="B65" s="2">
        <f t="shared" si="1"/>
        <v>59</v>
      </c>
      <c r="C65" s="41" t="s">
        <v>51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2157.0909862523949</v>
      </c>
      <c r="L65" s="22">
        <v>3141.0639527257295</v>
      </c>
      <c r="M65" s="22">
        <v>0</v>
      </c>
      <c r="N65" s="22">
        <v>1781.9604901040395</v>
      </c>
      <c r="O65" s="22">
        <v>7394.609859051694</v>
      </c>
      <c r="P65" s="22">
        <v>1182.3170009259384</v>
      </c>
      <c r="Q65" s="25"/>
    </row>
    <row r="66" spans="1:17" s="14" customFormat="1" ht="9" hidden="1" customHeight="1" x14ac:dyDescent="0.15">
      <c r="A66" s="2"/>
      <c r="B66" s="2">
        <f t="shared" si="1"/>
        <v>60</v>
      </c>
      <c r="C66" s="41" t="s">
        <v>52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1097.0553247855557</v>
      </c>
      <c r="Q66" s="25"/>
    </row>
    <row r="67" spans="1:17" s="14" customFormat="1" ht="9" hidden="1" customHeight="1" x14ac:dyDescent="0.15">
      <c r="A67" s="2"/>
      <c r="B67" s="2">
        <f t="shared" si="1"/>
        <v>61</v>
      </c>
      <c r="C67" s="41" t="s">
        <v>454</v>
      </c>
      <c r="D67" s="22">
        <v>992.73940267233684</v>
      </c>
      <c r="E67" s="20">
        <v>905.63663637006641</v>
      </c>
      <c r="F67" s="20">
        <v>516.79959130132863</v>
      </c>
      <c r="G67" s="21">
        <v>1472.4519026414948</v>
      </c>
      <c r="H67" s="21">
        <v>2255.1501230725712</v>
      </c>
      <c r="I67" s="22">
        <v>1106.3625271672727</v>
      </c>
      <c r="J67" s="22">
        <v>1527.1242513121758</v>
      </c>
      <c r="K67" s="22">
        <v>3350.5165024948865</v>
      </c>
      <c r="L67" s="22">
        <v>2659.904461637881</v>
      </c>
      <c r="M67" s="22">
        <v>1215.0882092748095</v>
      </c>
      <c r="N67" s="22">
        <v>927.57111086819532</v>
      </c>
      <c r="O67" s="22">
        <v>591.09040484059801</v>
      </c>
      <c r="P67" s="22">
        <v>989.36597101300208</v>
      </c>
      <c r="Q67" s="25"/>
    </row>
    <row r="68" spans="1:17" s="14" customFormat="1" ht="9" hidden="1" customHeight="1" x14ac:dyDescent="0.15">
      <c r="A68" s="2"/>
      <c r="B68" s="2">
        <f t="shared" si="1"/>
        <v>62</v>
      </c>
      <c r="C68" s="41" t="s">
        <v>35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134.11760375004818</v>
      </c>
      <c r="L68" s="22">
        <v>2038.9187425249811</v>
      </c>
      <c r="M68" s="22">
        <v>3797.4303714039502</v>
      </c>
      <c r="N68" s="22">
        <v>4846.030398410473</v>
      </c>
      <c r="O68" s="22">
        <v>2786.6535950822445</v>
      </c>
      <c r="P68" s="22">
        <v>976.68116198768041</v>
      </c>
      <c r="Q68" s="25"/>
    </row>
    <row r="69" spans="1:17" s="14" customFormat="1" ht="9" hidden="1" customHeight="1" x14ac:dyDescent="0.15">
      <c r="A69" s="2"/>
      <c r="B69" s="2">
        <f t="shared" si="1"/>
        <v>63</v>
      </c>
      <c r="C69" s="41" t="s">
        <v>53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957.62908473617244</v>
      </c>
      <c r="Q69" s="25"/>
    </row>
    <row r="70" spans="1:17" s="14" customFormat="1" ht="9" hidden="1" customHeight="1" x14ac:dyDescent="0.15">
      <c r="A70" s="2"/>
      <c r="B70" s="2">
        <f t="shared" si="1"/>
        <v>64</v>
      </c>
      <c r="C70" s="41" t="s">
        <v>54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309.53836974873951</v>
      </c>
      <c r="K70" s="22">
        <v>678.55302923134286</v>
      </c>
      <c r="L70" s="22">
        <v>792.6306601165137</v>
      </c>
      <c r="M70" s="22">
        <v>526.49236744299662</v>
      </c>
      <c r="N70" s="22">
        <v>502.68067040471192</v>
      </c>
      <c r="O70" s="22">
        <v>698.12296647333505</v>
      </c>
      <c r="P70" s="22">
        <v>778.07371172468811</v>
      </c>
      <c r="Q70" s="25"/>
    </row>
    <row r="71" spans="1:17" s="14" customFormat="1" ht="9" hidden="1" customHeight="1" x14ac:dyDescent="0.15">
      <c r="A71" s="2"/>
      <c r="B71" s="2">
        <f t="shared" si="1"/>
        <v>65</v>
      </c>
      <c r="C71" s="41" t="s">
        <v>55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774.75629830630567</v>
      </c>
      <c r="Q71" s="25"/>
    </row>
    <row r="72" spans="1:17" s="14" customFormat="1" ht="9" hidden="1" customHeight="1" x14ac:dyDescent="0.15">
      <c r="A72" s="2"/>
      <c r="B72" s="2">
        <f t="shared" si="1"/>
        <v>66</v>
      </c>
      <c r="C72" s="41" t="s">
        <v>56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749.93216219344356</v>
      </c>
      <c r="J72" s="22">
        <v>503.98805787375352</v>
      </c>
      <c r="K72" s="22">
        <v>654.50269422189058</v>
      </c>
      <c r="L72" s="22">
        <v>418.39272624390748</v>
      </c>
      <c r="M72" s="22">
        <v>379.94026414948718</v>
      </c>
      <c r="N72" s="22">
        <v>422.60284983088775</v>
      </c>
      <c r="O72" s="22">
        <v>364.5655165318488</v>
      </c>
      <c r="P72" s="22">
        <v>582.64991833742749</v>
      </c>
      <c r="Q72" s="25"/>
    </row>
    <row r="73" spans="1:17" s="14" customFormat="1" ht="9" hidden="1" customHeight="1" x14ac:dyDescent="0.15">
      <c r="A73" s="2"/>
      <c r="B73" s="2">
        <f t="shared" ref="B73:B136" si="2">+B72+1</f>
        <v>67</v>
      </c>
      <c r="C73" s="41" t="s">
        <v>57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507.02786011908614</v>
      </c>
      <c r="Q73" s="25"/>
    </row>
    <row r="74" spans="1:17" s="14" customFormat="1" ht="9" hidden="1" customHeight="1" x14ac:dyDescent="0.15">
      <c r="A74" s="2"/>
      <c r="B74" s="2">
        <f t="shared" si="2"/>
        <v>68</v>
      </c>
      <c r="C74" s="41" t="s">
        <v>411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472.65654136498699</v>
      </c>
      <c r="Q74" s="25"/>
    </row>
    <row r="75" spans="1:17" s="14" customFormat="1" ht="9" hidden="1" customHeight="1" x14ac:dyDescent="0.15">
      <c r="A75" s="2"/>
      <c r="B75" s="2">
        <f t="shared" si="2"/>
        <v>69</v>
      </c>
      <c r="C75" s="41" t="s">
        <v>58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416.05376869558523</v>
      </c>
      <c r="Q75" s="25"/>
    </row>
    <row r="76" spans="1:17" s="14" customFormat="1" ht="9" hidden="1" customHeight="1" x14ac:dyDescent="0.15">
      <c r="A76" s="2"/>
      <c r="B76" s="2">
        <f t="shared" si="2"/>
        <v>70</v>
      </c>
      <c r="C76" s="41" t="s">
        <v>59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400.76866224488498</v>
      </c>
      <c r="Q76" s="25"/>
    </row>
    <row r="77" spans="1:17" s="14" customFormat="1" ht="9" hidden="1" customHeight="1" x14ac:dyDescent="0.15">
      <c r="A77" s="2"/>
      <c r="B77" s="2">
        <f t="shared" si="2"/>
        <v>71</v>
      </c>
      <c r="C77" s="41" t="s">
        <v>60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390.1693051608176</v>
      </c>
      <c r="Q77" s="25"/>
    </row>
    <row r="78" spans="1:17" s="14" customFormat="1" ht="9" hidden="1" customHeight="1" x14ac:dyDescent="0.15">
      <c r="A78" s="2"/>
      <c r="B78" s="2">
        <f t="shared" si="2"/>
        <v>72</v>
      </c>
      <c r="C78" s="41" t="s">
        <v>61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64.929461541429362</v>
      </c>
      <c r="P78" s="22">
        <v>385.61613446675</v>
      </c>
      <c r="Q78" s="25"/>
    </row>
    <row r="79" spans="1:17" s="14" customFormat="1" ht="9" hidden="1" customHeight="1" x14ac:dyDescent="0.15">
      <c r="A79" s="2"/>
      <c r="B79" s="2">
        <f t="shared" si="2"/>
        <v>73</v>
      </c>
      <c r="C79" s="41" t="s">
        <v>412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2.1861964966835166E-5</v>
      </c>
      <c r="K79" s="22">
        <v>3.2375673555472672E-3</v>
      </c>
      <c r="L79" s="22">
        <v>9.6451857662778581E-5</v>
      </c>
      <c r="M79" s="22">
        <v>15.294049563394582</v>
      </c>
      <c r="N79" s="22">
        <v>0</v>
      </c>
      <c r="O79" s="22">
        <v>0</v>
      </c>
      <c r="P79" s="22">
        <v>371.96658907650578</v>
      </c>
      <c r="Q79" s="25"/>
    </row>
    <row r="80" spans="1:17" s="14" customFormat="1" ht="9" hidden="1" customHeight="1" x14ac:dyDescent="0.15">
      <c r="A80" s="2"/>
      <c r="B80" s="2">
        <f t="shared" si="2"/>
        <v>74</v>
      </c>
      <c r="C80" s="41" t="s">
        <v>455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368.28700009002199</v>
      </c>
      <c r="Q80" s="25"/>
    </row>
    <row r="81" spans="1:17" s="14" customFormat="1" ht="9" hidden="1" customHeight="1" x14ac:dyDescent="0.15">
      <c r="A81" s="2"/>
      <c r="B81" s="2">
        <f t="shared" si="2"/>
        <v>75</v>
      </c>
      <c r="C81" s="41" t="s">
        <v>62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73.661569721832862</v>
      </c>
      <c r="O81" s="22">
        <v>496.76339716302994</v>
      </c>
      <c r="P81" s="22">
        <v>331.60180815082515</v>
      </c>
      <c r="Q81" s="25"/>
    </row>
    <row r="82" spans="1:17" s="14" customFormat="1" ht="9" hidden="1" customHeight="1" x14ac:dyDescent="0.15">
      <c r="A82" s="2"/>
      <c r="B82" s="2">
        <f t="shared" si="2"/>
        <v>76</v>
      </c>
      <c r="C82" s="41" t="s">
        <v>63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1986.4922388405191</v>
      </c>
      <c r="J82" s="22">
        <v>0</v>
      </c>
      <c r="K82" s="22">
        <v>0</v>
      </c>
      <c r="L82" s="22">
        <v>0</v>
      </c>
      <c r="M82" s="22">
        <v>26.352255044432138</v>
      </c>
      <c r="N82" s="22">
        <v>55.29295644234108</v>
      </c>
      <c r="O82" s="22">
        <v>152.18817114417638</v>
      </c>
      <c r="P82" s="22">
        <v>283.48165485667261</v>
      </c>
      <c r="Q82" s="25"/>
    </row>
    <row r="83" spans="1:17" s="14" customFormat="1" ht="9" hidden="1" customHeight="1" x14ac:dyDescent="0.15">
      <c r="A83" s="2"/>
      <c r="B83" s="2">
        <f t="shared" si="2"/>
        <v>77</v>
      </c>
      <c r="C83" s="41" t="s">
        <v>64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279.86966556925898</v>
      </c>
      <c r="Q83" s="25"/>
    </row>
    <row r="84" spans="1:17" s="14" customFormat="1" ht="9" hidden="1" customHeight="1" x14ac:dyDescent="0.15">
      <c r="A84" s="2"/>
      <c r="B84" s="2">
        <f t="shared" si="2"/>
        <v>78</v>
      </c>
      <c r="C84" s="41" t="s">
        <v>65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30.811867436566864</v>
      </c>
      <c r="P84" s="22">
        <v>274.87429107884634</v>
      </c>
      <c r="Q84" s="25"/>
    </row>
    <row r="85" spans="1:17" s="14" customFormat="1" ht="9" hidden="1" customHeight="1" x14ac:dyDescent="0.15">
      <c r="A85" s="2"/>
      <c r="B85" s="2">
        <f t="shared" si="2"/>
        <v>79</v>
      </c>
      <c r="C85" s="41" t="s">
        <v>66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121.78172301598522</v>
      </c>
      <c r="J85" s="22">
        <v>37.360169131412455</v>
      </c>
      <c r="K85" s="22">
        <v>0</v>
      </c>
      <c r="L85" s="22">
        <v>0</v>
      </c>
      <c r="M85" s="22">
        <v>0</v>
      </c>
      <c r="N85" s="22">
        <v>0</v>
      </c>
      <c r="O85" s="22">
        <v>27.818001774714212</v>
      </c>
      <c r="P85" s="22">
        <v>253.44943993621331</v>
      </c>
      <c r="Q85" s="25"/>
    </row>
    <row r="86" spans="1:17" s="14" customFormat="1" ht="9" hidden="1" customHeight="1" x14ac:dyDescent="0.15">
      <c r="A86" s="2"/>
      <c r="B86" s="2">
        <f t="shared" si="2"/>
        <v>80</v>
      </c>
      <c r="C86" s="41" t="s">
        <v>67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244.59258735323255</v>
      </c>
      <c r="Q86" s="25"/>
    </row>
    <row r="87" spans="1:17" s="14" customFormat="1" ht="9" hidden="1" customHeight="1" x14ac:dyDescent="0.15">
      <c r="A87" s="2"/>
      <c r="B87" s="2">
        <f t="shared" si="2"/>
        <v>81</v>
      </c>
      <c r="C87" s="41" t="s">
        <v>68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242.80131560333859</v>
      </c>
      <c r="Q87" s="25"/>
    </row>
    <row r="88" spans="1:17" s="14" customFormat="1" ht="9" hidden="1" customHeight="1" x14ac:dyDescent="0.15">
      <c r="A88" s="2"/>
      <c r="B88" s="2">
        <f t="shared" si="2"/>
        <v>82</v>
      </c>
      <c r="C88" s="41" t="s">
        <v>69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190.38717241007768</v>
      </c>
      <c r="K88" s="22">
        <v>29.237982066384582</v>
      </c>
      <c r="L88" s="22">
        <v>1.3085302022916961E-5</v>
      </c>
      <c r="M88" s="22">
        <v>0</v>
      </c>
      <c r="N88" s="22">
        <v>0</v>
      </c>
      <c r="O88" s="22">
        <v>0</v>
      </c>
      <c r="P88" s="22">
        <v>219.29139022492583</v>
      </c>
      <c r="Q88" s="25"/>
    </row>
    <row r="89" spans="1:17" s="14" customFormat="1" ht="9" hidden="1" customHeight="1" x14ac:dyDescent="0.15">
      <c r="A89" s="2"/>
      <c r="B89" s="2">
        <f t="shared" si="2"/>
        <v>83</v>
      </c>
      <c r="C89" s="41" t="s">
        <v>70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30.718309134633913</v>
      </c>
      <c r="N89" s="22">
        <v>40.198883730500647</v>
      </c>
      <c r="O89" s="22">
        <v>79.898789850692609</v>
      </c>
      <c r="P89" s="22">
        <v>214.62274463406177</v>
      </c>
      <c r="Q89" s="25"/>
    </row>
    <row r="90" spans="1:17" s="14" customFormat="1" ht="9" hidden="1" customHeight="1" x14ac:dyDescent="0.15">
      <c r="A90" s="2"/>
      <c r="B90" s="2">
        <f t="shared" si="2"/>
        <v>84</v>
      </c>
      <c r="C90" s="41" t="s">
        <v>71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24.137538320294862</v>
      </c>
      <c r="K90" s="22">
        <v>0</v>
      </c>
      <c r="L90" s="22">
        <v>0</v>
      </c>
      <c r="M90" s="22">
        <v>0</v>
      </c>
      <c r="N90" s="22">
        <v>7.9701385048676051E-5</v>
      </c>
      <c r="O90" s="22">
        <v>6.460482837999467</v>
      </c>
      <c r="P90" s="22">
        <v>203.24753404750587</v>
      </c>
      <c r="Q90" s="25"/>
    </row>
    <row r="91" spans="1:17" s="14" customFormat="1" ht="9" hidden="1" customHeight="1" x14ac:dyDescent="0.15">
      <c r="A91" s="2"/>
      <c r="B91" s="2">
        <f t="shared" si="2"/>
        <v>85</v>
      </c>
      <c r="C91" s="41" t="s">
        <v>72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55.88614706979255</v>
      </c>
      <c r="L91" s="22">
        <v>0</v>
      </c>
      <c r="M91" s="22">
        <v>0</v>
      </c>
      <c r="N91" s="22">
        <v>43.473424298151976</v>
      </c>
      <c r="O91" s="22">
        <v>90.723903342378506</v>
      </c>
      <c r="P91" s="22">
        <v>165.13040291156014</v>
      </c>
      <c r="Q91" s="25"/>
    </row>
    <row r="92" spans="1:17" s="14" customFormat="1" ht="9" hidden="1" customHeight="1" x14ac:dyDescent="0.15">
      <c r="A92" s="2"/>
      <c r="B92" s="2">
        <f t="shared" si="2"/>
        <v>86</v>
      </c>
      <c r="C92" s="41" t="s">
        <v>73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150.16107460229691</v>
      </c>
      <c r="Q92" s="25"/>
    </row>
    <row r="93" spans="1:17" s="14" customFormat="1" ht="9" hidden="1" customHeight="1" x14ac:dyDescent="0.15">
      <c r="A93" s="2"/>
      <c r="B93" s="2">
        <f t="shared" si="2"/>
        <v>87</v>
      </c>
      <c r="C93" s="41" t="s">
        <v>74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148.82007227459209</v>
      </c>
      <c r="Q93" s="25"/>
    </row>
    <row r="94" spans="1:17" s="14" customFormat="1" ht="9" hidden="1" customHeight="1" x14ac:dyDescent="0.15">
      <c r="A94" s="2"/>
      <c r="B94" s="2">
        <f t="shared" si="2"/>
        <v>88</v>
      </c>
      <c r="C94" s="41" t="s">
        <v>75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95.741328977996062</v>
      </c>
      <c r="J94" s="22">
        <v>50.645170842582495</v>
      </c>
      <c r="K94" s="22">
        <v>49.274039017991477</v>
      </c>
      <c r="L94" s="22">
        <v>8.1707583688061831</v>
      </c>
      <c r="M94" s="22">
        <v>53.733651410126122</v>
      </c>
      <c r="N94" s="22">
        <v>63.245412106637175</v>
      </c>
      <c r="O94" s="22">
        <v>72.632428400571087</v>
      </c>
      <c r="P94" s="22">
        <v>146.9177201352899</v>
      </c>
      <c r="Q94" s="25"/>
    </row>
    <row r="95" spans="1:17" s="14" customFormat="1" ht="9" hidden="1" customHeight="1" x14ac:dyDescent="0.15">
      <c r="A95" s="2"/>
      <c r="B95" s="2">
        <f t="shared" si="2"/>
        <v>89</v>
      </c>
      <c r="C95" s="41" t="s">
        <v>76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144.90348384109885</v>
      </c>
      <c r="Q95" s="25"/>
    </row>
    <row r="96" spans="1:17" s="14" customFormat="1" ht="9" hidden="1" customHeight="1" x14ac:dyDescent="0.15">
      <c r="A96" s="2"/>
      <c r="B96" s="2">
        <f t="shared" si="2"/>
        <v>90</v>
      </c>
      <c r="C96" s="41" t="s">
        <v>77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22.05532478555536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138.38140922594175</v>
      </c>
      <c r="Q96" s="25"/>
    </row>
    <row r="97" spans="1:17" s="14" customFormat="1" ht="9" hidden="1" customHeight="1" x14ac:dyDescent="0.15">
      <c r="A97" s="2"/>
      <c r="B97" s="2">
        <f t="shared" si="2"/>
        <v>91</v>
      </c>
      <c r="C97" s="41" t="s">
        <v>78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167.09512725215083</v>
      </c>
      <c r="J97" s="22">
        <v>138.30747086628901</v>
      </c>
      <c r="K97" s="22">
        <v>128.67385125837521</v>
      </c>
      <c r="L97" s="22">
        <v>55.667189650072672</v>
      </c>
      <c r="M97" s="22">
        <v>132.32262503375804</v>
      </c>
      <c r="N97" s="22">
        <v>160.7019766200697</v>
      </c>
      <c r="O97" s="22">
        <v>200.68255764606047</v>
      </c>
      <c r="P97" s="22">
        <v>136.93816792911437</v>
      </c>
      <c r="Q97" s="25"/>
    </row>
    <row r="98" spans="1:17" s="14" customFormat="1" ht="9" hidden="1" customHeight="1" x14ac:dyDescent="0.15">
      <c r="A98" s="2"/>
      <c r="B98" s="2">
        <f t="shared" si="2"/>
        <v>92</v>
      </c>
      <c r="C98" s="41" t="s">
        <v>79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16.59357759230442</v>
      </c>
      <c r="J98" s="22">
        <v>0</v>
      </c>
      <c r="K98" s="22">
        <v>35.509072904744144</v>
      </c>
      <c r="L98" s="22">
        <v>41.90511751051325</v>
      </c>
      <c r="M98" s="22">
        <v>30.038805797399636</v>
      </c>
      <c r="N98" s="22">
        <v>33.568461528569038</v>
      </c>
      <c r="O98" s="22">
        <v>52.8999858537276</v>
      </c>
      <c r="P98" s="22">
        <v>133.4504687560283</v>
      </c>
      <c r="Q98" s="25"/>
    </row>
    <row r="99" spans="1:17" s="14" customFormat="1" ht="9" hidden="1" customHeight="1" x14ac:dyDescent="0.15">
      <c r="A99" s="2"/>
      <c r="B99" s="2">
        <f t="shared" si="2"/>
        <v>93</v>
      </c>
      <c r="C99" s="41" t="s">
        <v>80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82.580794506102151</v>
      </c>
      <c r="J99" s="22">
        <v>104.56481393791816</v>
      </c>
      <c r="K99" s="22">
        <v>79.150323435229353</v>
      </c>
      <c r="L99" s="22">
        <v>46.186615054205944</v>
      </c>
      <c r="M99" s="22">
        <v>20.14622101621676</v>
      </c>
      <c r="N99" s="22">
        <v>37.392134672513791</v>
      </c>
      <c r="O99" s="22">
        <v>26.41462724572078</v>
      </c>
      <c r="P99" s="22">
        <v>128.8921539628854</v>
      </c>
      <c r="Q99" s="25"/>
    </row>
    <row r="100" spans="1:17" s="14" customFormat="1" ht="9" hidden="1" customHeight="1" x14ac:dyDescent="0.15">
      <c r="A100" s="2"/>
      <c r="B100" s="2">
        <f t="shared" si="2"/>
        <v>94</v>
      </c>
      <c r="C100" s="41" t="s">
        <v>81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124.86914697977089</v>
      </c>
      <c r="Q100" s="25"/>
    </row>
    <row r="101" spans="1:17" s="14" customFormat="1" ht="9" hidden="1" customHeight="1" x14ac:dyDescent="0.15">
      <c r="A101" s="2"/>
      <c r="B101" s="2">
        <f t="shared" si="2"/>
        <v>95</v>
      </c>
      <c r="C101" s="41" t="s">
        <v>82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123.47493537725542</v>
      </c>
      <c r="Q101" s="25"/>
    </row>
    <row r="102" spans="1:17" s="14" customFormat="1" ht="9" hidden="1" customHeight="1" x14ac:dyDescent="0.15">
      <c r="A102" s="2"/>
      <c r="B102" s="2">
        <f t="shared" si="2"/>
        <v>96</v>
      </c>
      <c r="C102" s="41" t="s">
        <v>83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121.15800100309937</v>
      </c>
      <c r="Q102" s="25"/>
    </row>
    <row r="103" spans="1:17" s="14" customFormat="1" ht="9" hidden="1" customHeight="1" x14ac:dyDescent="0.15">
      <c r="A103" s="2"/>
      <c r="B103" s="2">
        <f t="shared" si="2"/>
        <v>97</v>
      </c>
      <c r="C103" s="41" t="s">
        <v>84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8.2017733568960569</v>
      </c>
      <c r="K103" s="22">
        <v>64.86708934014068</v>
      </c>
      <c r="L103" s="22">
        <v>15.49949202021631</v>
      </c>
      <c r="M103" s="22">
        <v>38.795509201507201</v>
      </c>
      <c r="N103" s="22">
        <v>47.934644221247716</v>
      </c>
      <c r="O103" s="22">
        <v>34.154245810774356</v>
      </c>
      <c r="P103" s="22">
        <v>114.3726128165229</v>
      </c>
      <c r="Q103" s="25"/>
    </row>
    <row r="104" spans="1:17" s="14" customFormat="1" ht="9" hidden="1" customHeight="1" x14ac:dyDescent="0.15">
      <c r="A104" s="2"/>
      <c r="B104" s="2">
        <f t="shared" si="2"/>
        <v>98</v>
      </c>
      <c r="C104" s="41" t="s">
        <v>85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80.797923713010789</v>
      </c>
      <c r="P104" s="22">
        <v>109.20674777196214</v>
      </c>
      <c r="Q104" s="25"/>
    </row>
    <row r="105" spans="1:17" s="14" customFormat="1" ht="9" hidden="1" customHeight="1" x14ac:dyDescent="0.15">
      <c r="A105" s="2"/>
      <c r="B105" s="2">
        <f t="shared" si="2"/>
        <v>99</v>
      </c>
      <c r="C105" s="41" t="s">
        <v>86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108.92179683380708</v>
      </c>
      <c r="Q105" s="25"/>
    </row>
    <row r="106" spans="1:17" s="14" customFormat="1" ht="9" hidden="1" customHeight="1" x14ac:dyDescent="0.15">
      <c r="A106" s="2"/>
      <c r="B106" s="2">
        <f t="shared" si="2"/>
        <v>100</v>
      </c>
      <c r="C106" s="41" t="s">
        <v>87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8.7449684280919195E-6</v>
      </c>
      <c r="N106" s="22">
        <v>1.8325852955927932E-6</v>
      </c>
      <c r="O106" s="22">
        <v>8.3591609974408199E-6</v>
      </c>
      <c r="P106" s="22">
        <v>108.43248051672479</v>
      </c>
      <c r="Q106" s="25"/>
    </row>
    <row r="107" spans="1:17" s="14" customFormat="1" ht="9" hidden="1" customHeight="1" x14ac:dyDescent="0.15">
      <c r="A107" s="2"/>
      <c r="B107" s="2">
        <f t="shared" si="2"/>
        <v>101</v>
      </c>
      <c r="C107" s="41" t="s">
        <v>88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82.736725009323635</v>
      </c>
      <c r="J107" s="22">
        <v>50.61398539255628</v>
      </c>
      <c r="K107" s="22">
        <v>22.453992463894849</v>
      </c>
      <c r="L107" s="22">
        <v>0</v>
      </c>
      <c r="M107" s="22">
        <v>0</v>
      </c>
      <c r="N107" s="22">
        <v>0</v>
      </c>
      <c r="O107" s="22">
        <v>5.9853200272637324</v>
      </c>
      <c r="P107" s="22">
        <v>108.33745932946672</v>
      </c>
      <c r="Q107" s="25"/>
    </row>
    <row r="108" spans="1:17" s="14" customFormat="1" ht="9" hidden="1" customHeight="1" x14ac:dyDescent="0.15">
      <c r="A108" s="2"/>
      <c r="B108" s="2">
        <f t="shared" si="2"/>
        <v>102</v>
      </c>
      <c r="C108" s="41" t="s">
        <v>89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24.980066616083011</v>
      </c>
      <c r="J108" s="22">
        <v>30.37462832553901</v>
      </c>
      <c r="K108" s="22">
        <v>0</v>
      </c>
      <c r="L108" s="22">
        <v>0</v>
      </c>
      <c r="M108" s="22">
        <v>0</v>
      </c>
      <c r="N108" s="22">
        <v>29.377306806929099</v>
      </c>
      <c r="O108" s="22">
        <v>49.367597319924442</v>
      </c>
      <c r="P108" s="22">
        <v>106.43816149899051</v>
      </c>
      <c r="Q108" s="25"/>
    </row>
    <row r="109" spans="1:17" s="14" customFormat="1" ht="9" hidden="1" customHeight="1" x14ac:dyDescent="0.15">
      <c r="A109" s="2"/>
      <c r="B109" s="2">
        <f t="shared" si="2"/>
        <v>103</v>
      </c>
      <c r="C109" s="41" t="s">
        <v>413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33.272032819352141</v>
      </c>
      <c r="P109" s="22">
        <v>105.2354187618154</v>
      </c>
      <c r="Q109" s="25"/>
    </row>
    <row r="110" spans="1:17" s="14" customFormat="1" ht="9" hidden="1" customHeight="1" x14ac:dyDescent="0.15">
      <c r="A110" s="2"/>
      <c r="B110" s="2">
        <f t="shared" si="2"/>
        <v>104</v>
      </c>
      <c r="C110" s="41" t="s">
        <v>90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25.260214521238808</v>
      </c>
      <c r="K110" s="22">
        <v>9.8236217029539965</v>
      </c>
      <c r="L110" s="22">
        <v>0</v>
      </c>
      <c r="M110" s="22">
        <v>14.969328309263226</v>
      </c>
      <c r="N110" s="22">
        <v>24.66820560964004</v>
      </c>
      <c r="O110" s="22">
        <v>14.189675793155793</v>
      </c>
      <c r="P110" s="22">
        <v>105.22190357386287</v>
      </c>
      <c r="Q110" s="25"/>
    </row>
    <row r="111" spans="1:17" s="14" customFormat="1" ht="9" hidden="1" customHeight="1" x14ac:dyDescent="0.15">
      <c r="A111" s="2"/>
      <c r="B111" s="2">
        <f t="shared" si="2"/>
        <v>105</v>
      </c>
      <c r="C111" s="41" t="s">
        <v>91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10.072900358469301</v>
      </c>
      <c r="K111" s="22">
        <v>42.756143983333111</v>
      </c>
      <c r="L111" s="22">
        <v>20.177407116861072</v>
      </c>
      <c r="M111" s="22">
        <v>35.084363224835691</v>
      </c>
      <c r="N111" s="22">
        <v>46.927043814863872</v>
      </c>
      <c r="O111" s="22">
        <v>35.729626152599749</v>
      </c>
      <c r="P111" s="22">
        <v>104.79430172070117</v>
      </c>
      <c r="Q111" s="25"/>
    </row>
    <row r="112" spans="1:17" s="14" customFormat="1" ht="9" hidden="1" customHeight="1" x14ac:dyDescent="0.15">
      <c r="A112" s="2"/>
      <c r="B112" s="2">
        <f t="shared" si="2"/>
        <v>106</v>
      </c>
      <c r="C112" s="41" t="s">
        <v>92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71.522267518872511</v>
      </c>
      <c r="P112" s="22">
        <v>101.39147879988175</v>
      </c>
      <c r="Q112" s="25"/>
    </row>
    <row r="113" spans="1:17" s="14" customFormat="1" ht="9" hidden="1" customHeight="1" x14ac:dyDescent="0.15">
      <c r="A113" s="2"/>
      <c r="B113" s="2">
        <f t="shared" si="2"/>
        <v>107</v>
      </c>
      <c r="C113" s="41" t="s">
        <v>93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8.607363777826361</v>
      </c>
      <c r="M113" s="22">
        <v>10.634460319705749</v>
      </c>
      <c r="N113" s="22">
        <v>9.5783124782983329</v>
      </c>
      <c r="O113" s="22">
        <v>17.896320683136373</v>
      </c>
      <c r="P113" s="22">
        <v>99.091423500816688</v>
      </c>
      <c r="Q113" s="25"/>
    </row>
    <row r="114" spans="1:17" s="14" customFormat="1" ht="9" hidden="1" customHeight="1" x14ac:dyDescent="0.15">
      <c r="A114" s="2"/>
      <c r="B114" s="2">
        <f t="shared" si="2"/>
        <v>108</v>
      </c>
      <c r="C114" s="41" t="s">
        <v>94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11.102251829370228</v>
      </c>
      <c r="J114" s="22">
        <v>13.253816261143818</v>
      </c>
      <c r="K114" s="22">
        <v>0</v>
      </c>
      <c r="L114" s="22">
        <v>0</v>
      </c>
      <c r="M114" s="22">
        <v>0</v>
      </c>
      <c r="N114" s="22">
        <v>23.296017181290914</v>
      </c>
      <c r="O114" s="22">
        <v>27.03834925860675</v>
      </c>
      <c r="P114" s="22">
        <v>98.7351946398488</v>
      </c>
      <c r="Q114" s="25"/>
    </row>
    <row r="115" spans="1:17" s="14" customFormat="1" ht="9" hidden="1" customHeight="1" x14ac:dyDescent="0.15">
      <c r="A115" s="2"/>
      <c r="B115" s="2">
        <f t="shared" si="2"/>
        <v>109</v>
      </c>
      <c r="C115" s="41" t="s">
        <v>95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125.83591609974403</v>
      </c>
      <c r="J115" s="22">
        <v>99.138545633355761</v>
      </c>
      <c r="K115" s="22">
        <v>0</v>
      </c>
      <c r="L115" s="22">
        <v>0</v>
      </c>
      <c r="M115" s="22">
        <v>58.030099409714595</v>
      </c>
      <c r="N115" s="22">
        <v>104.47391941768798</v>
      </c>
      <c r="O115" s="22">
        <v>128.23081572551104</v>
      </c>
      <c r="P115" s="22">
        <v>94.72006455844344</v>
      </c>
      <c r="Q115" s="25"/>
    </row>
    <row r="116" spans="1:17" s="14" customFormat="1" ht="9" hidden="1" customHeight="1" x14ac:dyDescent="0.15">
      <c r="A116" s="2"/>
      <c r="B116" s="2">
        <f t="shared" si="2"/>
        <v>110</v>
      </c>
      <c r="C116" s="41" t="s">
        <v>96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45.095101531655466</v>
      </c>
      <c r="N116" s="22">
        <v>202.52253758407386</v>
      </c>
      <c r="O116" s="22">
        <v>47.839478388353811</v>
      </c>
      <c r="P116" s="22">
        <v>91.998996900680353</v>
      </c>
      <c r="Q116" s="25"/>
    </row>
    <row r="117" spans="1:17" s="14" customFormat="1" ht="9" hidden="1" customHeight="1" x14ac:dyDescent="0.15">
      <c r="A117" s="2"/>
      <c r="B117" s="2">
        <f t="shared" si="2"/>
        <v>111</v>
      </c>
      <c r="C117" s="41" t="s">
        <v>97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54.35062179297573</v>
      </c>
      <c r="O117" s="22">
        <v>83.432142903072403</v>
      </c>
      <c r="P117" s="22">
        <v>90.962460936997701</v>
      </c>
      <c r="Q117" s="25"/>
    </row>
    <row r="118" spans="1:17" s="14" customFormat="1" ht="9" hidden="1" customHeight="1" x14ac:dyDescent="0.15">
      <c r="A118" s="2"/>
      <c r="B118" s="2">
        <f t="shared" si="2"/>
        <v>112</v>
      </c>
      <c r="C118" s="41" t="s">
        <v>98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12.666057948276084</v>
      </c>
      <c r="O118" s="22">
        <v>27.380110340925196</v>
      </c>
      <c r="P118" s="22">
        <v>90.615877261796101</v>
      </c>
      <c r="Q118" s="25"/>
    </row>
    <row r="119" spans="1:17" s="14" customFormat="1" ht="9" hidden="1" customHeight="1" x14ac:dyDescent="0.15">
      <c r="A119" s="2"/>
      <c r="B119" s="2">
        <f t="shared" si="2"/>
        <v>113</v>
      </c>
      <c r="C119" s="41" t="s">
        <v>99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89.784783754935162</v>
      </c>
      <c r="Q119" s="25"/>
    </row>
    <row r="120" spans="1:17" s="14" customFormat="1" ht="9" hidden="1" customHeight="1" x14ac:dyDescent="0.15">
      <c r="A120" s="2"/>
      <c r="B120" s="2">
        <f t="shared" si="2"/>
        <v>114</v>
      </c>
      <c r="C120" s="41" t="s">
        <v>100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41.134788256021814</v>
      </c>
      <c r="O120" s="22">
        <v>55.043789143378959</v>
      </c>
      <c r="P120" s="22">
        <v>89.765171877210392</v>
      </c>
      <c r="Q120" s="25"/>
    </row>
    <row r="121" spans="1:17" s="14" customFormat="1" ht="9" hidden="1" customHeight="1" x14ac:dyDescent="0.15">
      <c r="A121" s="2"/>
      <c r="B121" s="2">
        <f t="shared" si="2"/>
        <v>115</v>
      </c>
      <c r="C121" s="41" t="s">
        <v>101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88.914466492624683</v>
      </c>
      <c r="Q121" s="25"/>
    </row>
    <row r="122" spans="1:17" s="14" customFormat="1" ht="9" hidden="1" customHeight="1" x14ac:dyDescent="0.15">
      <c r="A122" s="2"/>
      <c r="B122" s="2">
        <f t="shared" si="2"/>
        <v>116</v>
      </c>
      <c r="C122" s="41" t="s">
        <v>102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6.70340410756312E-5</v>
      </c>
      <c r="P122" s="22">
        <v>86.892868221041979</v>
      </c>
      <c r="Q122" s="25"/>
    </row>
    <row r="123" spans="1:17" s="14" customFormat="1" ht="9" hidden="1" customHeight="1" x14ac:dyDescent="0.15">
      <c r="A123" s="2"/>
      <c r="B123" s="2">
        <f t="shared" si="2"/>
        <v>117</v>
      </c>
      <c r="C123" s="41" t="s">
        <v>103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1.3278205738242532E-5</v>
      </c>
      <c r="P123" s="22">
        <v>82.766704432927426</v>
      </c>
      <c r="Q123" s="25"/>
    </row>
    <row r="124" spans="1:17" s="14" customFormat="1" ht="9" hidden="1" customHeight="1" x14ac:dyDescent="0.15">
      <c r="A124" s="2"/>
      <c r="B124" s="2">
        <f t="shared" si="2"/>
        <v>118</v>
      </c>
      <c r="C124" s="41" t="s">
        <v>104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23.701436489666783</v>
      </c>
      <c r="J124" s="22">
        <v>26.320519822130311</v>
      </c>
      <c r="K124" s="22">
        <v>4.2724957882688805</v>
      </c>
      <c r="L124" s="22">
        <v>0</v>
      </c>
      <c r="M124" s="22">
        <v>19.054707493666317</v>
      </c>
      <c r="N124" s="22">
        <v>55.137025939119582</v>
      </c>
      <c r="O124" s="22">
        <v>43.22393549299764</v>
      </c>
      <c r="P124" s="22">
        <v>82.456050103525016</v>
      </c>
      <c r="Q124" s="25"/>
    </row>
    <row r="125" spans="1:17" s="14" customFormat="1" ht="9" hidden="1" customHeight="1" x14ac:dyDescent="0.15">
      <c r="A125" s="2"/>
      <c r="B125" s="2">
        <f t="shared" si="2"/>
        <v>119</v>
      </c>
      <c r="C125" s="41" t="s">
        <v>105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2.7131907560539603</v>
      </c>
      <c r="J125" s="22">
        <v>0</v>
      </c>
      <c r="K125" s="22">
        <v>16.372702838256664</v>
      </c>
      <c r="L125" s="22">
        <v>10.509715917128563</v>
      </c>
      <c r="M125" s="22">
        <v>74.628338841806041</v>
      </c>
      <c r="N125" s="22">
        <v>100.11027662392777</v>
      </c>
      <c r="O125" s="22">
        <v>35.162489229542601</v>
      </c>
      <c r="P125" s="22">
        <v>79.273138800653342</v>
      </c>
      <c r="Q125" s="25"/>
    </row>
    <row r="126" spans="1:17" s="14" customFormat="1" ht="9" hidden="1" customHeight="1" x14ac:dyDescent="0.15">
      <c r="A126" s="2"/>
      <c r="B126" s="2">
        <f t="shared" si="2"/>
        <v>120</v>
      </c>
      <c r="C126" s="41" t="s">
        <v>106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41.464010596844091</v>
      </c>
      <c r="O126" s="22">
        <v>29.680165639990257</v>
      </c>
      <c r="P126" s="22">
        <v>79.115600766470791</v>
      </c>
      <c r="Q126" s="25"/>
    </row>
    <row r="127" spans="1:17" s="14" customFormat="1" ht="9" hidden="1" customHeight="1" x14ac:dyDescent="0.15">
      <c r="A127" s="2"/>
      <c r="B127" s="2">
        <f t="shared" si="2"/>
        <v>121</v>
      </c>
      <c r="C127" s="41" t="s">
        <v>107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40.541930837587906</v>
      </c>
      <c r="J127" s="22">
        <v>24.137538320294862</v>
      </c>
      <c r="K127" s="22">
        <v>0</v>
      </c>
      <c r="L127" s="22">
        <v>0</v>
      </c>
      <c r="M127" s="22">
        <v>0</v>
      </c>
      <c r="N127" s="22">
        <v>0</v>
      </c>
      <c r="O127" s="22">
        <v>34.554199513882665</v>
      </c>
      <c r="P127" s="22">
        <v>78.869648529430719</v>
      </c>
      <c r="Q127" s="25"/>
    </row>
    <row r="128" spans="1:17" s="14" customFormat="1" ht="9" hidden="1" customHeight="1" x14ac:dyDescent="0.15">
      <c r="A128" s="2"/>
      <c r="B128" s="2">
        <f t="shared" si="2"/>
        <v>122</v>
      </c>
      <c r="C128" s="41" t="s">
        <v>108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78.863539911778759</v>
      </c>
      <c r="Q128" s="25"/>
    </row>
    <row r="129" spans="1:17" s="14" customFormat="1" ht="9" hidden="1" customHeight="1" x14ac:dyDescent="0.15">
      <c r="A129" s="2"/>
      <c r="B129" s="2">
        <f t="shared" si="2"/>
        <v>123</v>
      </c>
      <c r="C129" s="41" t="s">
        <v>109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78.57809980195222</v>
      </c>
      <c r="Q129" s="25"/>
    </row>
    <row r="130" spans="1:17" s="14" customFormat="1" ht="9" hidden="1" customHeight="1" x14ac:dyDescent="0.15">
      <c r="A130" s="2"/>
      <c r="B130" s="2">
        <f t="shared" si="2"/>
        <v>124</v>
      </c>
      <c r="C130" s="41" t="s">
        <v>110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77.76077367250096</v>
      </c>
      <c r="Q130" s="25"/>
    </row>
    <row r="131" spans="1:17" s="14" customFormat="1" ht="9" hidden="1" customHeight="1" x14ac:dyDescent="0.15">
      <c r="A131" s="2"/>
      <c r="B131" s="2">
        <f t="shared" si="2"/>
        <v>125</v>
      </c>
      <c r="C131" s="41" t="s">
        <v>111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75.964840082820018</v>
      </c>
      <c r="Q131" s="25"/>
    </row>
    <row r="132" spans="1:17" s="14" customFormat="1" ht="9" hidden="1" customHeight="1" x14ac:dyDescent="0.15">
      <c r="A132" s="2"/>
      <c r="B132" s="2">
        <f t="shared" si="2"/>
        <v>126</v>
      </c>
      <c r="C132" s="41" t="s">
        <v>112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5.3327119544837487</v>
      </c>
      <c r="K132" s="22">
        <v>28.410537686955845</v>
      </c>
      <c r="L132" s="22">
        <v>4.8338455998662528</v>
      </c>
      <c r="M132" s="22">
        <v>21.331292840700097</v>
      </c>
      <c r="N132" s="22">
        <v>29.68916781337208</v>
      </c>
      <c r="O132" s="22">
        <v>30.001028819815101</v>
      </c>
      <c r="P132" s="22">
        <v>75.688666263712264</v>
      </c>
      <c r="Q132" s="25"/>
    </row>
    <row r="133" spans="1:17" s="14" customFormat="1" ht="9" hidden="1" customHeight="1" x14ac:dyDescent="0.15">
      <c r="A133" s="2"/>
      <c r="B133" s="2">
        <f t="shared" si="2"/>
        <v>127</v>
      </c>
      <c r="C133" s="41" t="s">
        <v>113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74.927339600560742</v>
      </c>
      <c r="Q133" s="25"/>
    </row>
    <row r="134" spans="1:17" s="14" customFormat="1" ht="9" hidden="1" customHeight="1" x14ac:dyDescent="0.15">
      <c r="A134" s="2"/>
      <c r="B134" s="2">
        <f t="shared" si="2"/>
        <v>128</v>
      </c>
      <c r="C134" s="41" t="s">
        <v>114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6.9856865443228413</v>
      </c>
      <c r="L134" s="22">
        <v>11.60122943967901</v>
      </c>
      <c r="M134" s="22">
        <v>8.4514332746048648</v>
      </c>
      <c r="N134" s="22">
        <v>6.8686582903586721</v>
      </c>
      <c r="O134" s="22">
        <v>6.8056430766856648</v>
      </c>
      <c r="P134" s="22">
        <v>74.893581450378775</v>
      </c>
      <c r="Q134" s="25"/>
    </row>
    <row r="135" spans="1:17" s="14" customFormat="1" ht="9" hidden="1" customHeight="1" x14ac:dyDescent="0.15">
      <c r="A135" s="2"/>
      <c r="B135" s="2">
        <f t="shared" si="2"/>
        <v>129</v>
      </c>
      <c r="C135" s="41" t="s">
        <v>115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8.53856145269358</v>
      </c>
      <c r="O135" s="22">
        <v>3.8124204272174325</v>
      </c>
      <c r="P135" s="22">
        <v>73.286693501716869</v>
      </c>
      <c r="Q135" s="25"/>
    </row>
    <row r="136" spans="1:17" s="14" customFormat="1" ht="9" hidden="1" customHeight="1" x14ac:dyDescent="0.15">
      <c r="A136" s="2"/>
      <c r="B136" s="2">
        <f t="shared" si="2"/>
        <v>130</v>
      </c>
      <c r="C136" s="41" t="s">
        <v>116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72.571342224051264</v>
      </c>
      <c r="Q136" s="25"/>
    </row>
    <row r="137" spans="1:17" s="14" customFormat="1" ht="9" hidden="1" customHeight="1" x14ac:dyDescent="0.15">
      <c r="A137" s="2"/>
      <c r="B137" s="2">
        <f t="shared" ref="B137:B200" si="3">+B136+1</f>
        <v>131</v>
      </c>
      <c r="C137" s="41" t="s">
        <v>117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60.274051878239142</v>
      </c>
      <c r="J137" s="22">
        <v>40.166859633772319</v>
      </c>
      <c r="K137" s="22">
        <v>46.841523167736206</v>
      </c>
      <c r="L137" s="22">
        <v>40.947350145963803</v>
      </c>
      <c r="M137" s="22">
        <v>61.124757262824836</v>
      </c>
      <c r="N137" s="22">
        <v>29.144536323769596</v>
      </c>
      <c r="O137" s="22">
        <v>34.91042837485054</v>
      </c>
      <c r="P137" s="22">
        <v>72.215434869275612</v>
      </c>
      <c r="Q137" s="25"/>
    </row>
    <row r="138" spans="1:17" s="14" customFormat="1" ht="9" hidden="1" customHeight="1" x14ac:dyDescent="0.15">
      <c r="A138" s="2"/>
      <c r="B138" s="2">
        <f t="shared" si="3"/>
        <v>132</v>
      </c>
      <c r="C138" s="41" t="s">
        <v>118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71.427744698362915</v>
      </c>
      <c r="Q138" s="25"/>
    </row>
    <row r="139" spans="1:17" s="14" customFormat="1" ht="9" hidden="1" customHeight="1" x14ac:dyDescent="0.15">
      <c r="A139" s="2"/>
      <c r="B139" s="2">
        <f t="shared" si="3"/>
        <v>133</v>
      </c>
      <c r="C139" s="41" t="s">
        <v>119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19.21964017026967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70.968794608984211</v>
      </c>
      <c r="Q139" s="25"/>
    </row>
    <row r="140" spans="1:17" s="14" customFormat="1" ht="9" hidden="1" customHeight="1" x14ac:dyDescent="0.15">
      <c r="A140" s="2"/>
      <c r="B140" s="2">
        <f t="shared" si="3"/>
        <v>134</v>
      </c>
      <c r="C140" s="41" t="s">
        <v>120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70.70306974112323</v>
      </c>
      <c r="Q140" s="25"/>
    </row>
    <row r="141" spans="1:17" s="14" customFormat="1" ht="9" hidden="1" customHeight="1" x14ac:dyDescent="0.15">
      <c r="A141" s="2"/>
      <c r="B141" s="2">
        <f t="shared" si="3"/>
        <v>135</v>
      </c>
      <c r="C141" s="41" t="s">
        <v>121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v>12.567998559652253</v>
      </c>
      <c r="J141" s="22">
        <v>13.815154361615795</v>
      </c>
      <c r="K141" s="22">
        <v>0</v>
      </c>
      <c r="L141" s="22">
        <v>0</v>
      </c>
      <c r="M141" s="22">
        <v>0</v>
      </c>
      <c r="N141" s="22">
        <v>3.7735181779601077</v>
      </c>
      <c r="O141" s="22">
        <v>17.058797052431249</v>
      </c>
      <c r="P141" s="22">
        <v>66.831813680731514</v>
      </c>
      <c r="Q141" s="25"/>
    </row>
    <row r="142" spans="1:17" s="14" customFormat="1" ht="9" hidden="1" customHeight="1" x14ac:dyDescent="0.15">
      <c r="A142" s="2"/>
      <c r="B142" s="2">
        <f t="shared" si="3"/>
        <v>136</v>
      </c>
      <c r="C142" s="41" t="s">
        <v>122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64.991833742717915</v>
      </c>
      <c r="Q142" s="25"/>
    </row>
    <row r="143" spans="1:17" s="14" customFormat="1" ht="9" hidden="1" customHeight="1" x14ac:dyDescent="0.15">
      <c r="A143" s="2"/>
      <c r="B143" s="2">
        <f t="shared" si="3"/>
        <v>137</v>
      </c>
      <c r="C143" s="41" t="s">
        <v>123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64.983474581720472</v>
      </c>
      <c r="Q143" s="25"/>
    </row>
    <row r="144" spans="1:17" s="14" customFormat="1" ht="9" hidden="1" customHeight="1" x14ac:dyDescent="0.15">
      <c r="A144" s="2"/>
      <c r="B144" s="2">
        <f t="shared" si="3"/>
        <v>138</v>
      </c>
      <c r="C144" s="41" t="s">
        <v>124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62.995923301482819</v>
      </c>
      <c r="Q144" s="25"/>
    </row>
    <row r="145" spans="1:17" s="14" customFormat="1" ht="9" hidden="1" customHeight="1" x14ac:dyDescent="0.15">
      <c r="A145" s="2"/>
      <c r="B145" s="2">
        <f t="shared" si="3"/>
        <v>139</v>
      </c>
      <c r="C145" s="41" t="s">
        <v>414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1.6814773852544401E-5</v>
      </c>
      <c r="O145" s="22">
        <v>6.7226944790956742E-5</v>
      </c>
      <c r="P145" s="22">
        <v>62.85966897722453</v>
      </c>
      <c r="Q145" s="25"/>
    </row>
    <row r="146" spans="1:17" s="14" customFormat="1" ht="9" hidden="1" customHeight="1" x14ac:dyDescent="0.15">
      <c r="A146" s="2"/>
      <c r="B146" s="2">
        <f t="shared" si="3"/>
        <v>140</v>
      </c>
      <c r="C146" s="41" t="s">
        <v>125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35.302665929345793</v>
      </c>
      <c r="L146" s="22">
        <v>25.385485924458902</v>
      </c>
      <c r="M146" s="22">
        <v>51.425879962448043</v>
      </c>
      <c r="N146" s="22">
        <v>48.741624763692947</v>
      </c>
      <c r="O146" s="22">
        <v>31.633637263853732</v>
      </c>
      <c r="P146" s="22">
        <v>62.25903110893919</v>
      </c>
      <c r="Q146" s="25"/>
    </row>
    <row r="147" spans="1:17" s="14" customFormat="1" ht="9" hidden="1" customHeight="1" x14ac:dyDescent="0.15">
      <c r="A147" s="2"/>
      <c r="B147" s="2">
        <f t="shared" si="3"/>
        <v>141</v>
      </c>
      <c r="C147" s="41" t="s">
        <v>126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26.749958204195</v>
      </c>
      <c r="J147" s="22">
        <v>0</v>
      </c>
      <c r="K147" s="22">
        <v>0</v>
      </c>
      <c r="L147" s="22">
        <v>0</v>
      </c>
      <c r="M147" s="22">
        <v>15.343561516994807</v>
      </c>
      <c r="N147" s="22">
        <v>20.131753237567359</v>
      </c>
      <c r="O147" s="22">
        <v>16.509985982330036</v>
      </c>
      <c r="P147" s="22">
        <v>61.849432220064585</v>
      </c>
      <c r="Q147" s="25"/>
    </row>
    <row r="148" spans="1:17" s="14" customFormat="1" ht="9" hidden="1" customHeight="1" x14ac:dyDescent="0.15">
      <c r="A148" s="2"/>
      <c r="B148" s="2">
        <f t="shared" si="3"/>
        <v>142</v>
      </c>
      <c r="C148" s="41" t="s">
        <v>127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60.909403413109764</v>
      </c>
      <c r="Q148" s="25"/>
    </row>
    <row r="149" spans="1:17" s="14" customFormat="1" ht="9" hidden="1" customHeight="1" x14ac:dyDescent="0.15">
      <c r="A149" s="2"/>
      <c r="B149" s="2">
        <f t="shared" si="3"/>
        <v>143</v>
      </c>
      <c r="C149" s="41" t="s">
        <v>128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20.146221016216767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5.7636415077354455</v>
      </c>
      <c r="P149" s="22">
        <v>58.839812754793684</v>
      </c>
      <c r="Q149" s="25"/>
    </row>
    <row r="150" spans="1:17" s="14" customFormat="1" ht="9" hidden="1" customHeight="1" x14ac:dyDescent="0.15">
      <c r="A150" s="2"/>
      <c r="B150" s="2">
        <f t="shared" si="3"/>
        <v>144</v>
      </c>
      <c r="C150" s="41" t="s">
        <v>129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18.305919572010978</v>
      </c>
      <c r="P150" s="22">
        <v>58.478118288558264</v>
      </c>
      <c r="Q150" s="25"/>
    </row>
    <row r="151" spans="1:17" s="14" customFormat="1" ht="9" hidden="1" customHeight="1" x14ac:dyDescent="0.15">
      <c r="A151" s="2"/>
      <c r="B151" s="2">
        <f t="shared" si="3"/>
        <v>145</v>
      </c>
      <c r="C151" s="41" t="s">
        <v>130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4.2535269229285362</v>
      </c>
      <c r="O151" s="22">
        <v>0</v>
      </c>
      <c r="P151" s="22">
        <v>57.627412903972562</v>
      </c>
      <c r="Q151" s="25"/>
    </row>
    <row r="152" spans="1:17" s="14" customFormat="1" ht="9" hidden="1" customHeight="1" x14ac:dyDescent="0.15">
      <c r="A152" s="2"/>
      <c r="B152" s="2">
        <f t="shared" si="3"/>
        <v>146</v>
      </c>
      <c r="C152" s="41" t="s">
        <v>131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23.358389382579499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56.304093416839237</v>
      </c>
      <c r="Q152" s="25"/>
    </row>
    <row r="153" spans="1:17" s="14" customFormat="1" ht="9" hidden="1" customHeight="1" x14ac:dyDescent="0.15">
      <c r="A153" s="2"/>
      <c r="B153" s="2">
        <f t="shared" si="3"/>
        <v>147</v>
      </c>
      <c r="C153" s="41" t="s">
        <v>132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20.630248588587801</v>
      </c>
      <c r="N153" s="22">
        <v>17.924291721858566</v>
      </c>
      <c r="O153" s="22">
        <v>24.194626988515825</v>
      </c>
      <c r="P153" s="22">
        <v>56.148002160521649</v>
      </c>
      <c r="Q153" s="25"/>
    </row>
    <row r="154" spans="1:17" s="14" customFormat="1" ht="9" hidden="1" customHeight="1" x14ac:dyDescent="0.15">
      <c r="A154" s="2"/>
      <c r="B154" s="2">
        <f t="shared" si="3"/>
        <v>148</v>
      </c>
      <c r="C154" s="41" t="s">
        <v>133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31.161023161306073</v>
      </c>
      <c r="J154" s="22">
        <v>0</v>
      </c>
      <c r="K154" s="22">
        <v>0</v>
      </c>
      <c r="L154" s="22">
        <v>0</v>
      </c>
      <c r="M154" s="22">
        <v>0</v>
      </c>
      <c r="N154" s="22">
        <v>25.615684358080735</v>
      </c>
      <c r="O154" s="22">
        <v>0</v>
      </c>
      <c r="P154" s="22">
        <v>55.547910852763046</v>
      </c>
      <c r="Q154" s="25"/>
    </row>
    <row r="155" spans="1:17" s="14" customFormat="1" ht="9" hidden="1" customHeight="1" x14ac:dyDescent="0.15">
      <c r="A155" s="2"/>
      <c r="B155" s="2">
        <f t="shared" si="3"/>
        <v>149</v>
      </c>
      <c r="C155" s="41" t="s">
        <v>134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3.3082987178333041</v>
      </c>
      <c r="J155" s="22">
        <v>0</v>
      </c>
      <c r="K155" s="22">
        <v>24.605833408351437</v>
      </c>
      <c r="L155" s="22">
        <v>59.40952172738848</v>
      </c>
      <c r="M155" s="22">
        <v>116.97906351676326</v>
      </c>
      <c r="N155" s="22">
        <v>43.480497434380588</v>
      </c>
      <c r="O155" s="22">
        <v>0</v>
      </c>
      <c r="P155" s="22">
        <v>55.547910852763039</v>
      </c>
      <c r="Q155" s="25"/>
    </row>
    <row r="156" spans="1:17" s="14" customFormat="1" ht="9" hidden="1" customHeight="1" x14ac:dyDescent="0.15">
      <c r="A156" s="2"/>
      <c r="B156" s="2">
        <f t="shared" si="3"/>
        <v>150</v>
      </c>
      <c r="C156" s="41" t="s">
        <v>135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15.000514409907522</v>
      </c>
      <c r="N156" s="22">
        <v>0</v>
      </c>
      <c r="O156" s="22">
        <v>15.967283529880802</v>
      </c>
      <c r="P156" s="22">
        <v>54.793978832032323</v>
      </c>
      <c r="Q156" s="25"/>
    </row>
    <row r="157" spans="1:17" s="14" customFormat="1" ht="9" hidden="1" customHeight="1" x14ac:dyDescent="0.15">
      <c r="A157" s="2"/>
      <c r="B157" s="2">
        <f t="shared" si="3"/>
        <v>151</v>
      </c>
      <c r="C157" s="41" t="s">
        <v>136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37.236204169292286</v>
      </c>
      <c r="L157" s="22">
        <v>45.594079141964272</v>
      </c>
      <c r="M157" s="22">
        <v>31.716264355251461</v>
      </c>
      <c r="N157" s="22">
        <v>31.14784140742551</v>
      </c>
      <c r="O157" s="22">
        <v>25.395131110225211</v>
      </c>
      <c r="P157" s="22">
        <v>52.712226237477367</v>
      </c>
      <c r="Q157" s="25"/>
    </row>
    <row r="158" spans="1:17" s="14" customFormat="1" ht="9" hidden="1" customHeight="1" x14ac:dyDescent="0.15">
      <c r="A158" s="2"/>
      <c r="B158" s="2">
        <f t="shared" si="3"/>
        <v>152</v>
      </c>
      <c r="C158" s="41" t="s">
        <v>137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37.01790146478222</v>
      </c>
      <c r="O158" s="22">
        <v>33.836919199063807</v>
      </c>
      <c r="P158" s="22">
        <v>52.26790467984415</v>
      </c>
      <c r="Q158" s="25"/>
    </row>
    <row r="159" spans="1:17" s="14" customFormat="1" ht="9" hidden="1" customHeight="1" x14ac:dyDescent="0.15">
      <c r="A159" s="2"/>
      <c r="B159" s="2">
        <f t="shared" si="3"/>
        <v>153</v>
      </c>
      <c r="C159" s="41" t="s">
        <v>138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195.97345644877117</v>
      </c>
      <c r="L159" s="22">
        <v>13.877814786712792</v>
      </c>
      <c r="M159" s="22">
        <v>60.501035249938873</v>
      </c>
      <c r="N159" s="22">
        <v>156.11761982535782</v>
      </c>
      <c r="O159" s="22">
        <v>95.491840172841833</v>
      </c>
      <c r="P159" s="22">
        <v>51.207577257938006</v>
      </c>
      <c r="Q159" s="25"/>
    </row>
    <row r="160" spans="1:17" s="14" customFormat="1" ht="9" hidden="1" customHeight="1" x14ac:dyDescent="0.15">
      <c r="A160" s="2"/>
      <c r="B160" s="2">
        <f t="shared" si="3"/>
        <v>154</v>
      </c>
      <c r="C160" s="41" t="s">
        <v>415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130.7321339008989</v>
      </c>
      <c r="L160" s="22">
        <v>67.268419089751674</v>
      </c>
      <c r="M160" s="22">
        <v>76.811365886906927</v>
      </c>
      <c r="N160" s="22">
        <v>60.795534922002595</v>
      </c>
      <c r="O160" s="22">
        <v>36.485808716675919</v>
      </c>
      <c r="P160" s="22">
        <v>50.884785040959912</v>
      </c>
      <c r="Q160" s="25"/>
    </row>
    <row r="161" spans="1:17" s="14" customFormat="1" ht="9" hidden="1" customHeight="1" x14ac:dyDescent="0.15">
      <c r="A161" s="2"/>
      <c r="B161" s="2">
        <f t="shared" si="3"/>
        <v>155</v>
      </c>
      <c r="C161" s="41" t="s">
        <v>139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9.3246440926452241</v>
      </c>
      <c r="L161" s="22">
        <v>58.006147198395041</v>
      </c>
      <c r="M161" s="22">
        <v>28.285793284378638</v>
      </c>
      <c r="N161" s="22">
        <v>48.157126506256517</v>
      </c>
      <c r="O161" s="22">
        <v>4.4425725639475866</v>
      </c>
      <c r="P161" s="22">
        <v>50.727247006777375</v>
      </c>
      <c r="Q161" s="25"/>
    </row>
    <row r="162" spans="1:17" s="14" customFormat="1" ht="9" hidden="1" customHeight="1" x14ac:dyDescent="0.15">
      <c r="A162" s="2"/>
      <c r="B162" s="2">
        <f t="shared" si="3"/>
        <v>156</v>
      </c>
      <c r="C162" s="41" t="s">
        <v>416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21.830270451008879</v>
      </c>
      <c r="J162" s="22">
        <v>22.765378519141144</v>
      </c>
      <c r="K162" s="22">
        <v>0</v>
      </c>
      <c r="L162" s="22">
        <v>0</v>
      </c>
      <c r="M162" s="22">
        <v>12.973417868028129</v>
      </c>
      <c r="N162" s="22">
        <v>22.765853470337838</v>
      </c>
      <c r="O162" s="22">
        <v>18.337427178847488</v>
      </c>
      <c r="P162" s="22">
        <v>50.084877634743265</v>
      </c>
      <c r="Q162" s="25"/>
    </row>
    <row r="163" spans="1:17" s="14" customFormat="1" ht="9" hidden="1" customHeight="1" x14ac:dyDescent="0.15">
      <c r="A163" s="2"/>
      <c r="B163" s="2">
        <f t="shared" si="3"/>
        <v>157</v>
      </c>
      <c r="C163" s="41" t="s">
        <v>140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13.39073290551576</v>
      </c>
      <c r="O163" s="22">
        <v>0</v>
      </c>
      <c r="P163" s="22">
        <v>50.034079656374196</v>
      </c>
      <c r="Q163" s="25"/>
    </row>
    <row r="164" spans="1:17" s="14" customFormat="1" ht="9" hidden="1" customHeight="1" x14ac:dyDescent="0.15">
      <c r="A164" s="2"/>
      <c r="B164" s="2">
        <f t="shared" si="3"/>
        <v>158</v>
      </c>
      <c r="C164" s="41" t="s">
        <v>141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58.130891600972205</v>
      </c>
      <c r="J164" s="22">
        <v>25.572069021501015</v>
      </c>
      <c r="K164" s="22">
        <v>0</v>
      </c>
      <c r="L164" s="22">
        <v>0</v>
      </c>
      <c r="M164" s="22">
        <v>9.7924356023096948</v>
      </c>
      <c r="N164" s="22">
        <v>28.005118378579969</v>
      </c>
      <c r="O164" s="22">
        <v>40.60430303887658</v>
      </c>
      <c r="P164" s="22">
        <v>49.773016628300283</v>
      </c>
      <c r="Q164" s="25"/>
    </row>
    <row r="165" spans="1:17" s="14" customFormat="1" ht="9" hidden="1" customHeight="1" x14ac:dyDescent="0.15">
      <c r="A165" s="2"/>
      <c r="B165" s="2">
        <f t="shared" si="3"/>
        <v>159</v>
      </c>
      <c r="C165" s="41" t="s">
        <v>142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1.0513252485242868E-5</v>
      </c>
      <c r="O165" s="22">
        <v>0.85505510616134539</v>
      </c>
      <c r="P165" s="22">
        <v>49.44297560411016</v>
      </c>
      <c r="Q165" s="25"/>
    </row>
    <row r="166" spans="1:17" s="14" customFormat="1" ht="9" hidden="1" customHeight="1" x14ac:dyDescent="0.15">
      <c r="A166" s="2"/>
      <c r="B166" s="2">
        <f t="shared" si="3"/>
        <v>160</v>
      </c>
      <c r="C166" s="41" t="s">
        <v>143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42.818516184621693</v>
      </c>
      <c r="J166" s="22">
        <v>27.287268772943158</v>
      </c>
      <c r="K166" s="22">
        <v>10.759204722282949</v>
      </c>
      <c r="L166" s="22">
        <v>0</v>
      </c>
      <c r="M166" s="22">
        <v>18.524543782713241</v>
      </c>
      <c r="N166" s="22">
        <v>52.20553247855554</v>
      </c>
      <c r="O166" s="22">
        <v>42.194794171735786</v>
      </c>
      <c r="P166" s="22">
        <v>48.05778109286387</v>
      </c>
      <c r="Q166" s="25"/>
    </row>
    <row r="167" spans="1:17" s="14" customFormat="1" ht="9" hidden="1" customHeight="1" x14ac:dyDescent="0.15">
      <c r="A167" s="2"/>
      <c r="B167" s="2">
        <f t="shared" si="3"/>
        <v>161</v>
      </c>
      <c r="C167" s="41" t="s">
        <v>144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47.58998958319939</v>
      </c>
      <c r="Q167" s="25"/>
    </row>
    <row r="168" spans="1:17" s="14" customFormat="1" ht="9" hidden="1" customHeight="1" x14ac:dyDescent="0.15">
      <c r="A168" s="2"/>
      <c r="B168" s="2">
        <f t="shared" si="3"/>
        <v>162</v>
      </c>
      <c r="C168" s="41" t="s">
        <v>145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47.558803482555092</v>
      </c>
      <c r="Q168" s="25"/>
    </row>
    <row r="169" spans="1:17" s="14" customFormat="1" ht="9" hidden="1" customHeight="1" x14ac:dyDescent="0.15">
      <c r="A169" s="2"/>
      <c r="B169" s="2">
        <f t="shared" si="3"/>
        <v>163</v>
      </c>
      <c r="C169" s="41" t="s">
        <v>146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7.1837343587237577</v>
      </c>
      <c r="P169" s="22">
        <v>47.19839504108851</v>
      </c>
      <c r="Q169" s="25"/>
    </row>
    <row r="170" spans="1:17" s="14" customFormat="1" ht="9" hidden="1" customHeight="1" x14ac:dyDescent="0.15">
      <c r="A170" s="2"/>
      <c r="B170" s="2">
        <f t="shared" si="3"/>
        <v>164</v>
      </c>
      <c r="C170" s="41" t="s">
        <v>147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5.4263815121079206</v>
      </c>
      <c r="J170" s="22">
        <v>6.1123482051392672</v>
      </c>
      <c r="K170" s="22">
        <v>0</v>
      </c>
      <c r="L170" s="22">
        <v>0</v>
      </c>
      <c r="M170" s="22">
        <v>0</v>
      </c>
      <c r="N170" s="22">
        <v>0</v>
      </c>
      <c r="O170" s="22">
        <v>6.8921282423899566</v>
      </c>
      <c r="P170" s="22">
        <v>47.09101197289062</v>
      </c>
      <c r="Q170" s="25"/>
    </row>
    <row r="171" spans="1:17" s="14" customFormat="1" ht="9" hidden="1" customHeight="1" x14ac:dyDescent="0.15">
      <c r="A171" s="2"/>
      <c r="B171" s="2">
        <f t="shared" si="3"/>
        <v>165</v>
      </c>
      <c r="C171" s="41" t="s">
        <v>148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53.702465309481831</v>
      </c>
      <c r="J171" s="22">
        <v>26.538817972313858</v>
      </c>
      <c r="K171" s="22">
        <v>10.759204722282949</v>
      </c>
      <c r="L171" s="22">
        <v>0</v>
      </c>
      <c r="M171" s="22">
        <v>0</v>
      </c>
      <c r="N171" s="22">
        <v>0</v>
      </c>
      <c r="O171" s="22">
        <v>20.146221016216796</v>
      </c>
      <c r="P171" s="22">
        <v>45.625265242608592</v>
      </c>
      <c r="Q171" s="25"/>
    </row>
    <row r="172" spans="1:17" s="14" customFormat="1" ht="9" hidden="1" customHeight="1" x14ac:dyDescent="0.15">
      <c r="A172" s="2"/>
      <c r="B172" s="2">
        <f t="shared" si="3"/>
        <v>166</v>
      </c>
      <c r="C172" s="41" t="s">
        <v>149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45.559999485590112</v>
      </c>
      <c r="Q172" s="25"/>
    </row>
    <row r="173" spans="1:17" s="14" customFormat="1" ht="9" hidden="1" customHeight="1" x14ac:dyDescent="0.15">
      <c r="A173" s="2"/>
      <c r="B173" s="2">
        <f t="shared" si="3"/>
        <v>167</v>
      </c>
      <c r="C173" s="41" t="s">
        <v>150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32.830926323640973</v>
      </c>
      <c r="J173" s="22">
        <v>0</v>
      </c>
      <c r="K173" s="22">
        <v>0</v>
      </c>
      <c r="L173" s="22">
        <v>9.9483661055311945</v>
      </c>
      <c r="M173" s="22">
        <v>12.755115163518042</v>
      </c>
      <c r="N173" s="22">
        <v>28.860967862241026</v>
      </c>
      <c r="O173" s="22">
        <v>27.821216836636303</v>
      </c>
      <c r="P173" s="22">
        <v>44.803816921513928</v>
      </c>
      <c r="Q173" s="25"/>
    </row>
    <row r="174" spans="1:17" s="14" customFormat="1" ht="9" hidden="1" customHeight="1" x14ac:dyDescent="0.15">
      <c r="A174" s="2"/>
      <c r="B174" s="2">
        <f t="shared" si="3"/>
        <v>168</v>
      </c>
      <c r="C174" s="41" t="s">
        <v>151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44.173664784783774</v>
      </c>
      <c r="Q174" s="25"/>
    </row>
    <row r="175" spans="1:17" s="14" customFormat="1" ht="9" hidden="1" customHeight="1" x14ac:dyDescent="0.15">
      <c r="A175" s="2"/>
      <c r="B175" s="2">
        <f t="shared" si="3"/>
        <v>169</v>
      </c>
      <c r="C175" s="41" t="s">
        <v>152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2.6820046554096626</v>
      </c>
      <c r="L175" s="22">
        <v>7.8588973623631988</v>
      </c>
      <c r="M175" s="22">
        <v>21.580781645854486</v>
      </c>
      <c r="N175" s="22">
        <v>14.467135637032371</v>
      </c>
      <c r="O175" s="22">
        <v>17.077122905387178</v>
      </c>
      <c r="P175" s="22">
        <v>43.669543075399638</v>
      </c>
      <c r="Q175" s="25"/>
    </row>
    <row r="176" spans="1:17" s="14" customFormat="1" ht="9" hidden="1" customHeight="1" x14ac:dyDescent="0.15">
      <c r="A176" s="2"/>
      <c r="B176" s="2">
        <f t="shared" si="3"/>
        <v>170</v>
      </c>
      <c r="C176" s="41" t="s">
        <v>153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41.842101878882211</v>
      </c>
      <c r="Q176" s="25"/>
    </row>
    <row r="177" spans="1:17" s="14" customFormat="1" ht="9" hidden="1" customHeight="1" x14ac:dyDescent="0.15">
      <c r="A177" s="2"/>
      <c r="B177" s="2">
        <f t="shared" si="3"/>
        <v>171</v>
      </c>
      <c r="C177" s="41" t="s">
        <v>154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3.6040844146658262E-5</v>
      </c>
      <c r="O177" s="22">
        <v>2.9257063491042869E-5</v>
      </c>
      <c r="P177" s="22">
        <v>41.16886890906521</v>
      </c>
      <c r="Q177" s="25"/>
    </row>
    <row r="178" spans="1:17" s="14" customFormat="1" ht="9" hidden="1" customHeight="1" x14ac:dyDescent="0.15">
      <c r="A178" s="2"/>
      <c r="B178" s="2">
        <f t="shared" si="3"/>
        <v>172</v>
      </c>
      <c r="C178" s="41" t="s">
        <v>155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30.15695932303656</v>
      </c>
      <c r="O178" s="22">
        <v>29.127818001774749</v>
      </c>
      <c r="P178" s="22">
        <v>41.009722347252428</v>
      </c>
      <c r="Q178" s="25"/>
    </row>
    <row r="179" spans="1:17" s="14" customFormat="1" ht="9" hidden="1" customHeight="1" x14ac:dyDescent="0.15">
      <c r="A179" s="2"/>
      <c r="B179" s="2">
        <f t="shared" si="3"/>
        <v>173</v>
      </c>
      <c r="C179" s="41" t="s">
        <v>156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40.644812819094916</v>
      </c>
      <c r="Q179" s="25"/>
    </row>
    <row r="180" spans="1:17" s="14" customFormat="1" ht="9" hidden="1" customHeight="1" x14ac:dyDescent="0.15">
      <c r="A180" s="2"/>
      <c r="B180" s="2">
        <f t="shared" si="3"/>
        <v>174</v>
      </c>
      <c r="C180" s="41" t="s">
        <v>157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35.302665929345785</v>
      </c>
      <c r="J180" s="22">
        <v>26.071036221920544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40.541930837587948</v>
      </c>
      <c r="Q180" s="25"/>
    </row>
    <row r="181" spans="1:17" s="14" customFormat="1" ht="9" hidden="1" customHeight="1" x14ac:dyDescent="0.15">
      <c r="A181" s="2"/>
      <c r="B181" s="2">
        <f t="shared" si="3"/>
        <v>175</v>
      </c>
      <c r="C181" s="41" t="s">
        <v>158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37.952692681910648</v>
      </c>
      <c r="K181" s="22">
        <v>0</v>
      </c>
      <c r="L181" s="22">
        <v>0</v>
      </c>
      <c r="M181" s="22">
        <v>0</v>
      </c>
      <c r="N181" s="22">
        <v>154.71424529636442</v>
      </c>
      <c r="O181" s="22">
        <v>50.958088452783663</v>
      </c>
      <c r="P181" s="22">
        <v>40.479558636299352</v>
      </c>
      <c r="Q181" s="25"/>
    </row>
    <row r="182" spans="1:17" s="14" customFormat="1" ht="9" hidden="1" customHeight="1" x14ac:dyDescent="0.15">
      <c r="A182" s="2"/>
      <c r="B182" s="2">
        <f t="shared" si="3"/>
        <v>176</v>
      </c>
      <c r="C182" s="41" t="s">
        <v>159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2.1206548438122907</v>
      </c>
      <c r="N182" s="22">
        <v>6.3645365809745496</v>
      </c>
      <c r="O182" s="22">
        <v>5.2617703416967867</v>
      </c>
      <c r="P182" s="22">
        <v>40.455767178075867</v>
      </c>
      <c r="Q182" s="25"/>
    </row>
    <row r="183" spans="1:17" s="14" customFormat="1" ht="9" hidden="1" customHeight="1" x14ac:dyDescent="0.15">
      <c r="A183" s="2"/>
      <c r="B183" s="2">
        <f t="shared" si="3"/>
        <v>177</v>
      </c>
      <c r="C183" s="41" t="s">
        <v>160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39.870465155158904</v>
      </c>
      <c r="Q183" s="25"/>
    </row>
    <row r="184" spans="1:17" s="14" customFormat="1" ht="9" hidden="1" customHeight="1" x14ac:dyDescent="0.15">
      <c r="A184" s="2"/>
      <c r="B184" s="2">
        <f t="shared" si="3"/>
        <v>178</v>
      </c>
      <c r="C184" s="41" t="s">
        <v>161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10.946321326148738</v>
      </c>
      <c r="J184" s="22">
        <v>0</v>
      </c>
      <c r="K184" s="22">
        <v>0</v>
      </c>
      <c r="L184" s="22">
        <v>7.7653390604303034</v>
      </c>
      <c r="M184" s="22">
        <v>18.805218688511925</v>
      </c>
      <c r="N184" s="22">
        <v>8.2858575856170997</v>
      </c>
      <c r="O184" s="22">
        <v>14.997620854177669</v>
      </c>
      <c r="P184" s="22">
        <v>39.510538972980633</v>
      </c>
      <c r="Q184" s="25"/>
    </row>
    <row r="185" spans="1:17" s="14" customFormat="1" ht="9" hidden="1" customHeight="1" x14ac:dyDescent="0.15">
      <c r="A185" s="2"/>
      <c r="B185" s="2">
        <f t="shared" si="3"/>
        <v>179</v>
      </c>
      <c r="C185" s="41" t="s">
        <v>162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39.416016152471116</v>
      </c>
      <c r="Q185" s="25"/>
    </row>
    <row r="186" spans="1:17" s="14" customFormat="1" ht="9" hidden="1" customHeight="1" x14ac:dyDescent="0.15">
      <c r="A186" s="2"/>
      <c r="B186" s="2">
        <f t="shared" si="3"/>
        <v>180</v>
      </c>
      <c r="C186" s="41" t="s">
        <v>163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2.2685476922285517</v>
      </c>
      <c r="J186" s="22">
        <v>0</v>
      </c>
      <c r="K186" s="22">
        <v>0</v>
      </c>
      <c r="L186" s="22">
        <v>24.075669697398371</v>
      </c>
      <c r="M186" s="22">
        <v>38.7019508995743</v>
      </c>
      <c r="N186" s="22">
        <v>30.353721112668627</v>
      </c>
      <c r="O186" s="22">
        <v>24.481410511966484</v>
      </c>
      <c r="P186" s="22">
        <v>38.943402049923506</v>
      </c>
      <c r="Q186" s="25"/>
    </row>
    <row r="187" spans="1:17" s="14" customFormat="1" ht="9" hidden="1" customHeight="1" x14ac:dyDescent="0.15">
      <c r="A187" s="2"/>
      <c r="B187" s="2">
        <f t="shared" si="3"/>
        <v>181</v>
      </c>
      <c r="C187" s="41" t="s">
        <v>164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38.061189058501277</v>
      </c>
      <c r="Q187" s="25"/>
    </row>
    <row r="188" spans="1:17" s="14" customFormat="1" ht="9" hidden="1" customHeight="1" x14ac:dyDescent="0.15">
      <c r="A188" s="2"/>
      <c r="B188" s="2">
        <f t="shared" si="3"/>
        <v>182</v>
      </c>
      <c r="C188" s="41" t="s">
        <v>165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15.062886611196125</v>
      </c>
      <c r="J188" s="22">
        <v>10.353569408705289</v>
      </c>
      <c r="K188" s="22">
        <v>0</v>
      </c>
      <c r="L188" s="22">
        <v>0</v>
      </c>
      <c r="M188" s="22">
        <v>0</v>
      </c>
      <c r="N188" s="22">
        <v>9.4182023945781204</v>
      </c>
      <c r="O188" s="22">
        <v>10.166668810041294</v>
      </c>
      <c r="P188" s="22">
        <v>37.267390269936612</v>
      </c>
      <c r="Q188" s="25"/>
    </row>
    <row r="189" spans="1:17" s="14" customFormat="1" ht="9" hidden="1" customHeight="1" x14ac:dyDescent="0.15">
      <c r="A189" s="2"/>
      <c r="B189" s="2">
        <f t="shared" si="3"/>
        <v>183</v>
      </c>
      <c r="C189" s="41" t="s">
        <v>166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37.241991280752082</v>
      </c>
      <c r="Q189" s="25"/>
    </row>
    <row r="190" spans="1:17" s="14" customFormat="1" ht="9" hidden="1" customHeight="1" x14ac:dyDescent="0.15">
      <c r="A190" s="2"/>
      <c r="B190" s="2">
        <f t="shared" si="3"/>
        <v>184</v>
      </c>
      <c r="C190" s="41" t="s">
        <v>167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5.5823120153294132</v>
      </c>
      <c r="J190" s="22">
        <v>5.1455992543264246</v>
      </c>
      <c r="K190" s="22">
        <v>0</v>
      </c>
      <c r="L190" s="22">
        <v>0</v>
      </c>
      <c r="M190" s="22">
        <v>0</v>
      </c>
      <c r="N190" s="22">
        <v>0</v>
      </c>
      <c r="O190" s="22">
        <v>10.696832520994365</v>
      </c>
      <c r="P190" s="22">
        <v>36.550109955117755</v>
      </c>
      <c r="Q190" s="25"/>
    </row>
    <row r="191" spans="1:17" s="14" customFormat="1" ht="9" hidden="1" customHeight="1" x14ac:dyDescent="0.15">
      <c r="A191" s="2"/>
      <c r="B191" s="2">
        <f t="shared" si="3"/>
        <v>185</v>
      </c>
      <c r="C191" s="41" t="s">
        <v>168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13.61128615337131</v>
      </c>
      <c r="J191" s="22">
        <v>6.5801299555325787</v>
      </c>
      <c r="K191" s="22">
        <v>0.81083861675175839</v>
      </c>
      <c r="L191" s="22">
        <v>1.8399799380136062</v>
      </c>
      <c r="M191" s="22">
        <v>6.5490811353026608</v>
      </c>
      <c r="N191" s="22">
        <v>22.975797013850485</v>
      </c>
      <c r="O191" s="22">
        <v>41.274964955825098</v>
      </c>
      <c r="P191" s="22">
        <v>36.548823930348917</v>
      </c>
      <c r="Q191" s="25"/>
    </row>
    <row r="192" spans="1:17" s="14" customFormat="1" ht="9" hidden="1" customHeight="1" x14ac:dyDescent="0.15">
      <c r="A192" s="2"/>
      <c r="B192" s="2">
        <f t="shared" si="3"/>
        <v>186</v>
      </c>
      <c r="C192" s="41" t="s">
        <v>169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35.729626152599721</v>
      </c>
      <c r="Q192" s="25"/>
    </row>
    <row r="193" spans="1:17" s="14" customFormat="1" ht="9" hidden="1" customHeight="1" x14ac:dyDescent="0.15">
      <c r="A193" s="2"/>
      <c r="B193" s="2">
        <f t="shared" si="3"/>
        <v>187</v>
      </c>
      <c r="C193" s="41" t="s">
        <v>170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35.60359572525369</v>
      </c>
      <c r="Q193" s="25"/>
    </row>
    <row r="194" spans="1:17" s="14" customFormat="1" ht="9" hidden="1" customHeight="1" x14ac:dyDescent="0.15">
      <c r="A194" s="2"/>
      <c r="B194" s="2">
        <f t="shared" si="3"/>
        <v>188</v>
      </c>
      <c r="C194" s="41" t="s">
        <v>171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5.4508159827158336</v>
      </c>
      <c r="P194" s="22">
        <v>35.414550084234641</v>
      </c>
      <c r="Q194" s="25"/>
    </row>
    <row r="195" spans="1:17" s="14" customFormat="1" ht="9" hidden="1" customHeight="1" x14ac:dyDescent="0.15">
      <c r="A195" s="2"/>
      <c r="B195" s="2">
        <f t="shared" si="3"/>
        <v>189</v>
      </c>
      <c r="C195" s="41" t="s">
        <v>172</v>
      </c>
      <c r="D195" s="22">
        <v>0</v>
      </c>
      <c r="E195" s="22">
        <v>0</v>
      </c>
      <c r="F195" s="22">
        <v>0</v>
      </c>
      <c r="G195" s="21">
        <v>59.689553620802727</v>
      </c>
      <c r="H195" s="21">
        <v>49.189161383248255</v>
      </c>
      <c r="I195" s="22">
        <v>0</v>
      </c>
      <c r="J195" s="22">
        <v>0</v>
      </c>
      <c r="K195" s="22">
        <v>0</v>
      </c>
      <c r="L195" s="22">
        <v>36.611839144021914</v>
      </c>
      <c r="M195" s="22">
        <v>24.307475661981233</v>
      </c>
      <c r="N195" s="22">
        <v>17.449266322869377</v>
      </c>
      <c r="O195" s="22">
        <v>19.390681464525031</v>
      </c>
      <c r="P195" s="22">
        <v>34.676854126210486</v>
      </c>
      <c r="Q195" s="25"/>
    </row>
    <row r="196" spans="1:17" s="14" customFormat="1" ht="9" hidden="1" customHeight="1" x14ac:dyDescent="0.15">
      <c r="A196" s="2"/>
      <c r="B196" s="2">
        <f t="shared" si="3"/>
        <v>190</v>
      </c>
      <c r="C196" s="41" t="s">
        <v>173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5.2617703416967787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2.7726694016126778</v>
      </c>
      <c r="P196" s="22">
        <v>34.437814272302894</v>
      </c>
      <c r="Q196" s="25"/>
    </row>
    <row r="197" spans="1:17" s="14" customFormat="1" ht="9" hidden="1" customHeight="1" x14ac:dyDescent="0.15">
      <c r="A197" s="2"/>
      <c r="B197" s="2">
        <f t="shared" si="3"/>
        <v>191</v>
      </c>
      <c r="C197" s="41" t="s">
        <v>174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34.062616545994693</v>
      </c>
      <c r="Q197" s="25"/>
    </row>
    <row r="198" spans="1:17" s="14" customFormat="1" ht="9" hidden="1" customHeight="1" x14ac:dyDescent="0.15">
      <c r="A198" s="2"/>
      <c r="B198" s="2">
        <f t="shared" si="3"/>
        <v>192</v>
      </c>
      <c r="C198" s="41" t="s">
        <v>175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50.022505433454633</v>
      </c>
      <c r="J198" s="22">
        <v>23.26434571956068</v>
      </c>
      <c r="K198" s="22">
        <v>0</v>
      </c>
      <c r="L198" s="22">
        <v>11.944276546766289</v>
      </c>
      <c r="M198" s="22">
        <v>20.239779318149655</v>
      </c>
      <c r="N198" s="22">
        <v>34.866060520325618</v>
      </c>
      <c r="O198" s="22">
        <v>24.293972401908491</v>
      </c>
      <c r="P198" s="22">
        <v>33.805733098419495</v>
      </c>
      <c r="Q198" s="25"/>
    </row>
    <row r="199" spans="1:17" s="14" customFormat="1" ht="9" hidden="1" customHeight="1" x14ac:dyDescent="0.15">
      <c r="A199" s="2"/>
      <c r="B199" s="2">
        <f t="shared" si="3"/>
        <v>193</v>
      </c>
      <c r="C199" s="41" t="s">
        <v>176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33.461078460371155</v>
      </c>
      <c r="Q199" s="25"/>
    </row>
    <row r="200" spans="1:17" s="14" customFormat="1" ht="9" hidden="1" customHeight="1" x14ac:dyDescent="0.15">
      <c r="A200" s="2"/>
      <c r="B200" s="2">
        <f t="shared" si="3"/>
        <v>194</v>
      </c>
      <c r="C200" s="41" t="s">
        <v>177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19.148265795599219</v>
      </c>
      <c r="J200" s="22">
        <v>0</v>
      </c>
      <c r="K200" s="22">
        <v>7.2351753494772302</v>
      </c>
      <c r="L200" s="22">
        <v>7.6717807584974089</v>
      </c>
      <c r="M200" s="22">
        <v>0</v>
      </c>
      <c r="N200" s="22">
        <v>10.649571110739593</v>
      </c>
      <c r="O200" s="22">
        <v>9.4837896577888205</v>
      </c>
      <c r="P200" s="22">
        <v>33.209017605679101</v>
      </c>
      <c r="Q200" s="25"/>
    </row>
    <row r="201" spans="1:17" s="14" customFormat="1" ht="9" hidden="1" customHeight="1" x14ac:dyDescent="0.15">
      <c r="A201" s="2"/>
      <c r="B201" s="2">
        <f t="shared" ref="B201:B264" si="4">+B200+1</f>
        <v>195</v>
      </c>
      <c r="C201" s="41" t="s">
        <v>178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32.326804614256886</v>
      </c>
      <c r="Q201" s="25"/>
    </row>
    <row r="202" spans="1:17" s="14" customFormat="1" ht="9" hidden="1" customHeight="1" x14ac:dyDescent="0.15">
      <c r="A202" s="2"/>
      <c r="B202" s="2">
        <f t="shared" si="4"/>
        <v>196</v>
      </c>
      <c r="C202" s="41" t="s">
        <v>179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3.7616224488483647E-6</v>
      </c>
      <c r="O202" s="22">
        <v>8.3591609974408199E-6</v>
      </c>
      <c r="P202" s="22">
        <v>31.545490747051801</v>
      </c>
      <c r="Q202" s="25"/>
    </row>
    <row r="203" spans="1:17" s="14" customFormat="1" ht="9" hidden="1" customHeight="1" x14ac:dyDescent="0.15">
      <c r="A203" s="2"/>
      <c r="B203" s="2">
        <f t="shared" si="4"/>
        <v>197</v>
      </c>
      <c r="C203" s="41" t="s">
        <v>180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74.316477835363074</v>
      </c>
      <c r="J203" s="22">
        <v>22.297596768747837</v>
      </c>
      <c r="K203" s="22">
        <v>0</v>
      </c>
      <c r="L203" s="22">
        <v>0</v>
      </c>
      <c r="M203" s="22">
        <v>0</v>
      </c>
      <c r="N203" s="22">
        <v>98.953497344358865</v>
      </c>
      <c r="O203" s="22">
        <v>39.263300711171745</v>
      </c>
      <c r="P203" s="22">
        <v>31.310845046875617</v>
      </c>
      <c r="Q203" s="25"/>
    </row>
    <row r="204" spans="1:17" s="14" customFormat="1" ht="9" hidden="1" customHeight="1" x14ac:dyDescent="0.15">
      <c r="A204" s="2"/>
      <c r="B204" s="2">
        <f t="shared" si="4"/>
        <v>198</v>
      </c>
      <c r="C204" s="41" t="s">
        <v>181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26.214328887974382</v>
      </c>
      <c r="O204" s="22">
        <v>41.495518203680653</v>
      </c>
      <c r="P204" s="22">
        <v>30.089764528864833</v>
      </c>
      <c r="Q204" s="25"/>
    </row>
    <row r="205" spans="1:17" s="14" customFormat="1" ht="9" hidden="1" customHeight="1" x14ac:dyDescent="0.15">
      <c r="A205" s="2"/>
      <c r="B205" s="2">
        <f t="shared" si="4"/>
        <v>199</v>
      </c>
      <c r="C205" s="41" t="s">
        <v>182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24.105730526369928</v>
      </c>
      <c r="J205" s="22">
        <v>4.9840457632112081</v>
      </c>
      <c r="K205" s="22">
        <v>0</v>
      </c>
      <c r="L205" s="22">
        <v>0</v>
      </c>
      <c r="M205" s="22">
        <v>0</v>
      </c>
      <c r="N205" s="22">
        <v>0</v>
      </c>
      <c r="O205" s="22">
        <v>3.8870098638099817</v>
      </c>
      <c r="P205" s="22">
        <v>30.030285883306128</v>
      </c>
      <c r="Q205" s="25"/>
    </row>
    <row r="206" spans="1:17" s="14" customFormat="1" ht="9" hidden="1" customHeight="1" x14ac:dyDescent="0.15">
      <c r="A206" s="2"/>
      <c r="B206" s="2">
        <f t="shared" si="4"/>
        <v>200</v>
      </c>
      <c r="C206" s="41" t="s">
        <v>183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27.100721459895308</v>
      </c>
      <c r="J206" s="22">
        <v>16.372361263765892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29.595609511439207</v>
      </c>
      <c r="Q206" s="25"/>
    </row>
    <row r="207" spans="1:17" s="14" customFormat="1" ht="9" hidden="1" customHeight="1" x14ac:dyDescent="0.15">
      <c r="A207" s="2"/>
      <c r="B207" s="2">
        <f t="shared" si="4"/>
        <v>201</v>
      </c>
      <c r="C207" s="41" t="s">
        <v>184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29.491119998971193</v>
      </c>
      <c r="Q207" s="25"/>
    </row>
    <row r="208" spans="1:17" s="14" customFormat="1" ht="9" hidden="1" customHeight="1" x14ac:dyDescent="0.15">
      <c r="A208" s="2"/>
      <c r="B208" s="2">
        <f t="shared" si="4"/>
        <v>202</v>
      </c>
      <c r="C208" s="41" t="s">
        <v>185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18.961149191733426</v>
      </c>
      <c r="L208" s="22">
        <v>45.781195745830068</v>
      </c>
      <c r="M208" s="22">
        <v>33.150824984889191</v>
      </c>
      <c r="N208" s="22">
        <v>12.224951452564978</v>
      </c>
      <c r="O208" s="22">
        <v>43.701050682236193</v>
      </c>
      <c r="P208" s="22">
        <v>29.239059144279135</v>
      </c>
      <c r="Q208" s="25"/>
    </row>
    <row r="209" spans="1:17" s="14" customFormat="1" ht="9" hidden="1" customHeight="1" x14ac:dyDescent="0.15">
      <c r="A209" s="2"/>
      <c r="B209" s="2">
        <f t="shared" si="4"/>
        <v>203</v>
      </c>
      <c r="C209" s="41" t="s">
        <v>186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17.744891266605812</v>
      </c>
      <c r="P209" s="22">
        <v>29.034259699841829</v>
      </c>
      <c r="Q209" s="25"/>
    </row>
    <row r="210" spans="1:17" s="14" customFormat="1" ht="9" hidden="1" customHeight="1" x14ac:dyDescent="0.15">
      <c r="A210" s="2"/>
      <c r="B210" s="2">
        <f t="shared" si="4"/>
        <v>204</v>
      </c>
      <c r="C210" s="41" t="s">
        <v>187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8.1395722681618814</v>
      </c>
      <c r="J210" s="22">
        <v>0</v>
      </c>
      <c r="K210" s="22">
        <v>0</v>
      </c>
      <c r="L210" s="22">
        <v>0</v>
      </c>
      <c r="M210" s="22">
        <v>0</v>
      </c>
      <c r="N210" s="22">
        <v>1.3053151403696036E-5</v>
      </c>
      <c r="O210" s="22">
        <v>3.1351856698260043</v>
      </c>
      <c r="P210" s="22">
        <v>28.917494373641652</v>
      </c>
      <c r="Q210" s="25"/>
    </row>
    <row r="211" spans="1:17" s="14" customFormat="1" ht="9" hidden="1" customHeight="1" x14ac:dyDescent="0.15">
      <c r="A211" s="2"/>
      <c r="B211" s="2">
        <f t="shared" si="4"/>
        <v>205</v>
      </c>
      <c r="C211" s="41" t="s">
        <v>188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28.892475469077553</v>
      </c>
      <c r="Q211" s="25"/>
    </row>
    <row r="212" spans="1:17" s="14" customFormat="1" ht="9" hidden="1" customHeight="1" x14ac:dyDescent="0.15">
      <c r="A212" s="2"/>
      <c r="B212" s="2">
        <f t="shared" si="4"/>
        <v>206</v>
      </c>
      <c r="C212" s="41" t="s">
        <v>189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14.376792397021562</v>
      </c>
      <c r="J212" s="22">
        <v>9.5739331580497709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28.379351586311564</v>
      </c>
      <c r="Q212" s="25"/>
    </row>
    <row r="213" spans="1:17" s="14" customFormat="1" ht="9" hidden="1" customHeight="1" x14ac:dyDescent="0.15">
      <c r="A213" s="2"/>
      <c r="B213" s="2">
        <f t="shared" si="4"/>
        <v>207</v>
      </c>
      <c r="C213" s="41" t="s">
        <v>190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38.14060108797694</v>
      </c>
      <c r="J213" s="22">
        <v>0</v>
      </c>
      <c r="K213" s="22">
        <v>0</v>
      </c>
      <c r="L213" s="22">
        <v>15.748980825370694</v>
      </c>
      <c r="M213" s="22">
        <v>19.11707969495491</v>
      </c>
      <c r="N213" s="22">
        <v>19.633740145835208</v>
      </c>
      <c r="O213" s="22">
        <v>27.947247263982334</v>
      </c>
      <c r="P213" s="22">
        <v>27.758201622963277</v>
      </c>
      <c r="Q213" s="25"/>
    </row>
    <row r="214" spans="1:17" s="14" customFormat="1" ht="9" hidden="1" customHeight="1" x14ac:dyDescent="0.15">
      <c r="A214" s="2"/>
      <c r="B214" s="2">
        <f t="shared" si="4"/>
        <v>208</v>
      </c>
      <c r="C214" s="41" t="s">
        <v>191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27.266457901979209</v>
      </c>
      <c r="Q214" s="25"/>
    </row>
    <row r="215" spans="1:17" s="14" customFormat="1" ht="9" hidden="1" customHeight="1" x14ac:dyDescent="0.15">
      <c r="A215" s="2"/>
      <c r="B215" s="2">
        <f t="shared" si="4"/>
        <v>209</v>
      </c>
      <c r="C215" s="41" t="s">
        <v>192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13.453748119188772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6.143983333119003</v>
      </c>
      <c r="P215" s="22">
        <v>26.939003845214071</v>
      </c>
      <c r="Q215" s="25"/>
    </row>
    <row r="216" spans="1:17" s="14" customFormat="1" ht="9" hidden="1" customHeight="1" x14ac:dyDescent="0.15">
      <c r="A216" s="2"/>
      <c r="B216" s="2">
        <f t="shared" si="4"/>
        <v>210</v>
      </c>
      <c r="C216" s="41" t="s">
        <v>193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26.788860453452347</v>
      </c>
      <c r="Q216" s="25"/>
    </row>
    <row r="217" spans="1:17" s="14" customFormat="1" ht="9" hidden="1" customHeight="1" x14ac:dyDescent="0.15">
      <c r="A217" s="2"/>
      <c r="B217" s="2">
        <f t="shared" si="4"/>
        <v>211</v>
      </c>
      <c r="C217" s="41" t="s">
        <v>194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39.983153075528222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7.2782571792332798</v>
      </c>
      <c r="P217" s="22">
        <v>25.647191964917255</v>
      </c>
      <c r="Q217" s="25"/>
    </row>
    <row r="218" spans="1:17" s="14" customFormat="1" ht="9" hidden="1" customHeight="1" x14ac:dyDescent="0.15">
      <c r="A218" s="2"/>
      <c r="B218" s="2">
        <f t="shared" si="4"/>
        <v>212</v>
      </c>
      <c r="C218" s="41" t="s">
        <v>195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24.416305508044093</v>
      </c>
      <c r="Q218" s="25"/>
    </row>
    <row r="219" spans="1:17" s="14" customFormat="1" ht="9" hidden="1" customHeight="1" x14ac:dyDescent="0.15">
      <c r="A219" s="2"/>
      <c r="B219" s="2">
        <f t="shared" si="4"/>
        <v>213</v>
      </c>
      <c r="C219" s="41" t="s">
        <v>196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24.262786301264171</v>
      </c>
      <c r="Q219" s="25"/>
    </row>
    <row r="220" spans="1:17" s="14" customFormat="1" ht="9" hidden="1" customHeight="1" x14ac:dyDescent="0.15">
      <c r="A220" s="2"/>
      <c r="B220" s="2">
        <f t="shared" si="4"/>
        <v>214</v>
      </c>
      <c r="C220" s="41" t="s">
        <v>197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23.794994791599695</v>
      </c>
      <c r="Q220" s="25"/>
    </row>
    <row r="221" spans="1:17" s="14" customFormat="1" ht="9" hidden="1" customHeight="1" x14ac:dyDescent="0.15">
      <c r="A221" s="2"/>
      <c r="B221" s="2">
        <f t="shared" si="4"/>
        <v>215</v>
      </c>
      <c r="C221" s="41" t="s">
        <v>198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23.66221273421727</v>
      </c>
      <c r="Q221" s="25"/>
    </row>
    <row r="222" spans="1:17" s="14" customFormat="1" ht="9" hidden="1" customHeight="1" x14ac:dyDescent="0.15">
      <c r="A222" s="2"/>
      <c r="B222" s="2">
        <f t="shared" si="4"/>
        <v>216</v>
      </c>
      <c r="C222" s="41" t="s">
        <v>199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7.1695880862665419E-6</v>
      </c>
      <c r="O222" s="22">
        <v>1.9708329582427781E-5</v>
      </c>
      <c r="P222" s="22">
        <v>23.33958127033528</v>
      </c>
      <c r="Q222" s="25"/>
    </row>
    <row r="223" spans="1:17" s="14" customFormat="1" ht="9" hidden="1" customHeight="1" x14ac:dyDescent="0.15">
      <c r="A223" s="2"/>
      <c r="B223" s="2">
        <f t="shared" si="4"/>
        <v>217</v>
      </c>
      <c r="C223" s="41" t="s">
        <v>200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22.890597872915048</v>
      </c>
      <c r="Q223" s="25"/>
    </row>
    <row r="224" spans="1:17" s="14" customFormat="1" ht="9" hidden="1" customHeight="1" x14ac:dyDescent="0.15">
      <c r="A224" s="2"/>
      <c r="B224" s="2">
        <f t="shared" si="4"/>
        <v>218</v>
      </c>
      <c r="C224" s="41" t="s">
        <v>201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1.2287966666237993</v>
      </c>
      <c r="O224" s="22">
        <v>2.2370400853920467</v>
      </c>
      <c r="P224" s="22">
        <v>22.769550791548252</v>
      </c>
      <c r="Q224" s="25"/>
    </row>
    <row r="225" spans="1:17" s="14" customFormat="1" ht="9" hidden="1" customHeight="1" x14ac:dyDescent="0.15">
      <c r="A225" s="2"/>
      <c r="B225" s="2">
        <f t="shared" si="4"/>
        <v>219</v>
      </c>
      <c r="C225" s="41" t="s">
        <v>417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22.59095410177601</v>
      </c>
      <c r="Q225" s="25"/>
    </row>
    <row r="226" spans="1:17" s="14" customFormat="1" ht="9" hidden="1" customHeight="1" x14ac:dyDescent="0.15">
      <c r="A226" s="2"/>
      <c r="B226" s="2">
        <f t="shared" si="4"/>
        <v>220</v>
      </c>
      <c r="C226" s="41" t="s">
        <v>202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36.487737753829137</v>
      </c>
      <c r="O226" s="22">
        <v>28.691212592754571</v>
      </c>
      <c r="P226" s="22">
        <v>22.204503658740474</v>
      </c>
      <c r="Q226" s="25"/>
    </row>
    <row r="227" spans="1:17" s="14" customFormat="1" ht="9" hidden="1" customHeight="1" x14ac:dyDescent="0.15">
      <c r="A227" s="2"/>
      <c r="B227" s="2">
        <f t="shared" si="4"/>
        <v>221</v>
      </c>
      <c r="C227" s="41" t="s">
        <v>418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14.619529572139554</v>
      </c>
      <c r="J227" s="22">
        <v>0</v>
      </c>
      <c r="K227" s="22">
        <v>0</v>
      </c>
      <c r="L227" s="22">
        <v>17.24591365629702</v>
      </c>
      <c r="M227" s="22">
        <v>8.5761776771820575</v>
      </c>
      <c r="N227" s="22">
        <v>11.645918800396096</v>
      </c>
      <c r="O227" s="22">
        <v>11.090677606450711</v>
      </c>
      <c r="P227" s="22">
        <v>22.023817178718872</v>
      </c>
      <c r="Q227" s="25"/>
    </row>
    <row r="228" spans="1:17" s="14" customFormat="1" ht="9" hidden="1" customHeight="1" x14ac:dyDescent="0.15">
      <c r="A228" s="2"/>
      <c r="B228" s="2">
        <f t="shared" si="4"/>
        <v>222</v>
      </c>
      <c r="C228" s="41" t="s">
        <v>203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21.692826553839438</v>
      </c>
      <c r="Q228" s="25"/>
    </row>
    <row r="229" spans="1:17" s="14" customFormat="1" ht="9" hidden="1" customHeight="1" x14ac:dyDescent="0.15">
      <c r="A229" s="2"/>
      <c r="B229" s="2">
        <f t="shared" si="4"/>
        <v>223</v>
      </c>
      <c r="C229" s="41" t="s">
        <v>204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7.7823788886174032</v>
      </c>
      <c r="P229" s="22">
        <v>21.393665041988715</v>
      </c>
      <c r="Q229" s="25"/>
    </row>
    <row r="230" spans="1:17" s="14" customFormat="1" ht="9" hidden="1" customHeight="1" x14ac:dyDescent="0.15">
      <c r="A230" s="2"/>
      <c r="B230" s="2">
        <f t="shared" si="4"/>
        <v>224</v>
      </c>
      <c r="C230" s="41" t="s">
        <v>205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20.707570827814148</v>
      </c>
      <c r="Q230" s="25"/>
    </row>
    <row r="231" spans="1:17" s="14" customFormat="1" ht="9" hidden="1" customHeight="1" x14ac:dyDescent="0.15">
      <c r="A231" s="2"/>
      <c r="B231" s="2">
        <f t="shared" si="4"/>
        <v>225</v>
      </c>
      <c r="C231" s="41" t="s">
        <v>206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20.312761223781177</v>
      </c>
      <c r="Q231" s="25"/>
    </row>
    <row r="232" spans="1:17" s="14" customFormat="1" ht="9" hidden="1" customHeight="1" x14ac:dyDescent="0.15">
      <c r="A232" s="2"/>
      <c r="B232" s="2">
        <f t="shared" si="4"/>
        <v>226</v>
      </c>
      <c r="C232" s="41" t="s">
        <v>207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20.083848814928185</v>
      </c>
      <c r="Q232" s="25"/>
    </row>
    <row r="233" spans="1:17" s="14" customFormat="1" ht="9" hidden="1" customHeight="1" x14ac:dyDescent="0.15">
      <c r="A233" s="2"/>
      <c r="B233" s="2">
        <f t="shared" si="4"/>
        <v>227</v>
      </c>
      <c r="C233" s="41" t="s">
        <v>208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20.014403477410983</v>
      </c>
      <c r="Q233" s="25"/>
    </row>
    <row r="234" spans="1:17" s="14" customFormat="1" ht="9" hidden="1" customHeight="1" x14ac:dyDescent="0.15">
      <c r="A234" s="2"/>
      <c r="B234" s="2">
        <f t="shared" si="4"/>
        <v>228</v>
      </c>
      <c r="C234" s="41" t="s">
        <v>209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2.5077482992322433</v>
      </c>
      <c r="O234" s="22">
        <v>4.3885595236564301</v>
      </c>
      <c r="P234" s="22">
        <v>19.967945832636747</v>
      </c>
      <c r="Q234" s="25"/>
    </row>
    <row r="235" spans="1:17" s="14" customFormat="1" ht="9" hidden="1" customHeight="1" x14ac:dyDescent="0.15">
      <c r="A235" s="2"/>
      <c r="B235" s="2">
        <f t="shared" si="4"/>
        <v>229</v>
      </c>
      <c r="C235" s="41" t="s">
        <v>210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1.5721652799032909E-5</v>
      </c>
      <c r="M235" s="22">
        <v>16.671253488342177</v>
      </c>
      <c r="N235" s="22">
        <v>10.538329968235191</v>
      </c>
      <c r="O235" s="22">
        <v>19.282655383942714</v>
      </c>
      <c r="P235" s="22">
        <v>19.849792306999838</v>
      </c>
      <c r="Q235" s="25"/>
    </row>
    <row r="236" spans="1:17" s="14" customFormat="1" ht="9" hidden="1" customHeight="1" x14ac:dyDescent="0.15">
      <c r="A236" s="2"/>
      <c r="B236" s="2">
        <f t="shared" si="4"/>
        <v>230</v>
      </c>
      <c r="C236" s="41" t="s">
        <v>211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18.967579315577623</v>
      </c>
      <c r="Q236" s="25"/>
    </row>
    <row r="237" spans="1:17" s="14" customFormat="1" ht="9" hidden="1" customHeight="1" x14ac:dyDescent="0.15">
      <c r="A237" s="2"/>
      <c r="B237" s="2">
        <f t="shared" si="4"/>
        <v>231</v>
      </c>
      <c r="C237" s="41" t="s">
        <v>212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14.209930683264954</v>
      </c>
      <c r="J237" s="22">
        <v>9.4434043672183723</v>
      </c>
      <c r="K237" s="22">
        <v>9.2310857907123278</v>
      </c>
      <c r="L237" s="22">
        <v>6.2372201288596827</v>
      </c>
      <c r="M237" s="22">
        <v>7.2039892488329276</v>
      </c>
      <c r="N237" s="22">
        <v>6.5439370362273177</v>
      </c>
      <c r="O237" s="22">
        <v>5.1672475211872628</v>
      </c>
      <c r="P237" s="22">
        <v>18.557980426703026</v>
      </c>
      <c r="Q237" s="25"/>
    </row>
    <row r="238" spans="1:17" s="14" customFormat="1" ht="9" hidden="1" customHeight="1" x14ac:dyDescent="0.15">
      <c r="A238" s="2"/>
      <c r="B238" s="2">
        <f t="shared" si="4"/>
        <v>232</v>
      </c>
      <c r="C238" s="41" t="s">
        <v>213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26.227510641854948</v>
      </c>
      <c r="N238" s="22">
        <v>45.591507092426596</v>
      </c>
      <c r="O238" s="22">
        <v>15.470234956725283</v>
      </c>
      <c r="P238" s="22">
        <v>18.337427178847474</v>
      </c>
      <c r="Q238" s="25"/>
    </row>
    <row r="239" spans="1:17" s="14" customFormat="1" ht="9" hidden="1" customHeight="1" x14ac:dyDescent="0.15">
      <c r="A239" s="2"/>
      <c r="B239" s="2">
        <f t="shared" si="4"/>
        <v>233</v>
      </c>
      <c r="C239" s="41" t="s">
        <v>214</v>
      </c>
      <c r="D239" s="22">
        <v>0</v>
      </c>
      <c r="E239" s="22">
        <v>0</v>
      </c>
      <c r="F239" s="22">
        <v>0</v>
      </c>
      <c r="G239" s="21">
        <v>12.452577836649134</v>
      </c>
      <c r="H239" s="21">
        <v>12.718784963798406</v>
      </c>
      <c r="I239" s="22">
        <v>13.103306369680675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18.257664546869183</v>
      </c>
      <c r="Q239" s="25"/>
    </row>
    <row r="240" spans="1:17" s="14" customFormat="1" ht="9" hidden="1" customHeight="1" x14ac:dyDescent="0.15">
      <c r="A240" s="2"/>
      <c r="B240" s="2">
        <f t="shared" si="4"/>
        <v>234</v>
      </c>
      <c r="C240" s="41" t="s">
        <v>215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24.481089005774244</v>
      </c>
      <c r="J240" s="22">
        <v>25.041916371055262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17.464216360807118</v>
      </c>
      <c r="Q240" s="25"/>
    </row>
    <row r="241" spans="1:17" s="14" customFormat="1" ht="9" hidden="1" customHeight="1" x14ac:dyDescent="0.15">
      <c r="A241" s="2"/>
      <c r="B241" s="2">
        <f t="shared" si="4"/>
        <v>235</v>
      </c>
      <c r="C241" s="41" t="s">
        <v>216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17.42370658058875</v>
      </c>
      <c r="Q241" s="25"/>
    </row>
    <row r="242" spans="1:17" s="14" customFormat="1" ht="9" hidden="1" customHeight="1" x14ac:dyDescent="0.15">
      <c r="A242" s="2"/>
      <c r="B242" s="2">
        <f t="shared" si="4"/>
        <v>236</v>
      </c>
      <c r="C242" s="41" t="s">
        <v>217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19.179451896243513</v>
      </c>
      <c r="J242" s="22">
        <v>11.97521281006877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17.339471958229925</v>
      </c>
      <c r="Q242" s="25"/>
    </row>
    <row r="243" spans="1:17" s="14" customFormat="1" ht="9" hidden="1" customHeight="1" x14ac:dyDescent="0.15">
      <c r="A243" s="2"/>
      <c r="B243" s="2">
        <f t="shared" si="4"/>
        <v>237</v>
      </c>
      <c r="C243" s="41" t="s">
        <v>218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8.0247945575431885</v>
      </c>
      <c r="P243" s="22">
        <v>16.817185148985981</v>
      </c>
      <c r="Q243" s="25"/>
    </row>
    <row r="244" spans="1:17" s="14" customFormat="1" ht="9" hidden="1" customHeight="1" x14ac:dyDescent="0.15">
      <c r="A244" s="2"/>
      <c r="B244" s="2">
        <f t="shared" si="4"/>
        <v>238</v>
      </c>
      <c r="C244" s="41" t="s">
        <v>219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16.55981944212246</v>
      </c>
      <c r="Q244" s="25"/>
    </row>
    <row r="245" spans="1:17" s="14" customFormat="1" ht="9" hidden="1" customHeight="1" x14ac:dyDescent="0.15">
      <c r="A245" s="2"/>
      <c r="B245" s="2">
        <f t="shared" si="4"/>
        <v>239</v>
      </c>
      <c r="C245" s="41" t="s">
        <v>220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7.4222919533430201</v>
      </c>
      <c r="L245" s="22">
        <v>6.0812896256381901</v>
      </c>
      <c r="M245" s="22">
        <v>7.5158502552759119</v>
      </c>
      <c r="N245" s="22">
        <v>7.5190653171980095</v>
      </c>
      <c r="O245" s="22">
        <v>8.3180082048380335</v>
      </c>
      <c r="P245" s="22">
        <v>16.100387093455428</v>
      </c>
      <c r="Q245" s="25"/>
    </row>
    <row r="246" spans="1:17" s="14" customFormat="1" ht="9" hidden="1" customHeight="1" x14ac:dyDescent="0.15">
      <c r="A246" s="2"/>
      <c r="B246" s="2">
        <f t="shared" si="4"/>
        <v>240</v>
      </c>
      <c r="C246" s="41" t="s">
        <v>221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72.351753494772268</v>
      </c>
      <c r="J246" s="22">
        <v>19.459720816361745</v>
      </c>
      <c r="K246" s="22">
        <v>0</v>
      </c>
      <c r="L246" s="22">
        <v>0</v>
      </c>
      <c r="M246" s="22">
        <v>0</v>
      </c>
      <c r="N246" s="22">
        <v>33.52505819262079</v>
      </c>
      <c r="O246" s="22">
        <v>38.764323100862967</v>
      </c>
      <c r="P246" s="22">
        <v>15.686608624082107</v>
      </c>
      <c r="Q246" s="25"/>
    </row>
    <row r="247" spans="1:17" s="14" customFormat="1" ht="9" hidden="1" customHeight="1" x14ac:dyDescent="0.15">
      <c r="A247" s="2"/>
      <c r="B247" s="2">
        <f t="shared" si="4"/>
        <v>241</v>
      </c>
      <c r="C247" s="41" t="s">
        <v>222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14.782211705397454</v>
      </c>
      <c r="Q247" s="25"/>
    </row>
    <row r="248" spans="1:17" s="14" customFormat="1" ht="9" hidden="1" customHeight="1" x14ac:dyDescent="0.15">
      <c r="A248" s="2"/>
      <c r="B248" s="2">
        <f t="shared" si="4"/>
        <v>242</v>
      </c>
      <c r="C248" s="41" t="s">
        <v>223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14.662450648799503</v>
      </c>
      <c r="Q248" s="25"/>
    </row>
    <row r="249" spans="1:17" s="14" customFormat="1" ht="9" hidden="1" customHeight="1" x14ac:dyDescent="0.15">
      <c r="A249" s="2"/>
      <c r="B249" s="2">
        <f t="shared" si="4"/>
        <v>243</v>
      </c>
      <c r="C249" s="41" t="s">
        <v>224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56.945819776488854</v>
      </c>
      <c r="N249" s="22">
        <v>48.072248871513267</v>
      </c>
      <c r="O249" s="22">
        <v>32.673388289458487</v>
      </c>
      <c r="P249" s="22">
        <v>13.73731658071735</v>
      </c>
      <c r="Q249" s="25"/>
    </row>
    <row r="250" spans="1:17" s="14" customFormat="1" ht="9" hidden="1" customHeight="1" x14ac:dyDescent="0.15">
      <c r="A250" s="2"/>
      <c r="B250" s="2">
        <f t="shared" si="4"/>
        <v>244</v>
      </c>
      <c r="C250" s="41" t="s">
        <v>225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19.723761879653793</v>
      </c>
      <c r="J250" s="22">
        <v>0</v>
      </c>
      <c r="K250" s="22">
        <v>6.2060340282153819</v>
      </c>
      <c r="L250" s="22">
        <v>11.57004333903471</v>
      </c>
      <c r="M250" s="22">
        <v>13.31646497511541</v>
      </c>
      <c r="N250" s="22">
        <v>8.4768322637894009</v>
      </c>
      <c r="O250" s="22">
        <v>10.050926580845958</v>
      </c>
      <c r="P250" s="22">
        <v>13.708833704137147</v>
      </c>
      <c r="Q250" s="25"/>
    </row>
    <row r="251" spans="1:17" s="14" customFormat="1" ht="9" hidden="1" customHeight="1" x14ac:dyDescent="0.15">
      <c r="A251" s="2"/>
      <c r="B251" s="2">
        <f t="shared" si="4"/>
        <v>245</v>
      </c>
      <c r="C251" s="41" t="s">
        <v>226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24.54294917063573</v>
      </c>
      <c r="K251" s="22">
        <v>51.893671472112544</v>
      </c>
      <c r="L251" s="22">
        <v>45.843567947118665</v>
      </c>
      <c r="M251" s="22">
        <v>17.245913656297009</v>
      </c>
      <c r="N251" s="22">
        <v>0</v>
      </c>
      <c r="O251" s="22">
        <v>2.2055324785555395</v>
      </c>
      <c r="P251" s="22">
        <v>13.170179657660212</v>
      </c>
      <c r="Q251" s="25"/>
    </row>
    <row r="252" spans="1:17" s="14" customFormat="1" ht="9" hidden="1" customHeight="1" x14ac:dyDescent="0.15">
      <c r="A252" s="2"/>
      <c r="B252" s="2">
        <f t="shared" si="4"/>
        <v>246</v>
      </c>
      <c r="C252" s="41" t="s">
        <v>227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20.826528118931559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12.94962640980466</v>
      </c>
      <c r="Q252" s="25"/>
    </row>
    <row r="253" spans="1:17" s="14" customFormat="1" ht="9" hidden="1" customHeight="1" x14ac:dyDescent="0.15">
      <c r="A253" s="2"/>
      <c r="B253" s="2">
        <f t="shared" si="4"/>
        <v>247</v>
      </c>
      <c r="C253" s="41" t="s">
        <v>228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12.942231767383845</v>
      </c>
      <c r="Q253" s="25"/>
    </row>
    <row r="254" spans="1:17" s="14" customFormat="1" ht="9" hidden="1" customHeight="1" x14ac:dyDescent="0.15">
      <c r="A254" s="2"/>
      <c r="B254" s="2">
        <f t="shared" si="4"/>
        <v>248</v>
      </c>
      <c r="C254" s="41" t="s">
        <v>229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5.0097094870047245</v>
      </c>
      <c r="P254" s="22">
        <v>12.886611196131646</v>
      </c>
      <c r="Q254" s="25"/>
    </row>
    <row r="255" spans="1:17" s="14" customFormat="1" ht="9" hidden="1" customHeight="1" x14ac:dyDescent="0.15">
      <c r="A255" s="2"/>
      <c r="B255" s="2">
        <f t="shared" si="4"/>
        <v>249</v>
      </c>
      <c r="C255" s="41" t="s">
        <v>230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1.7554238094625703</v>
      </c>
      <c r="O255" s="22">
        <v>32.161871937653551</v>
      </c>
      <c r="P255" s="22">
        <v>12.883556887305657</v>
      </c>
      <c r="Q255" s="25"/>
    </row>
    <row r="256" spans="1:17" s="14" customFormat="1" ht="9" hidden="1" customHeight="1" x14ac:dyDescent="0.15">
      <c r="A256" s="2"/>
      <c r="B256" s="2">
        <f t="shared" si="4"/>
        <v>250</v>
      </c>
      <c r="C256" s="41" t="s">
        <v>231</v>
      </c>
      <c r="D256" s="22">
        <v>0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12.863782809706919</v>
      </c>
      <c r="Q256" s="25"/>
    </row>
    <row r="257" spans="1:17" s="14" customFormat="1" ht="9" hidden="1" customHeight="1" x14ac:dyDescent="0.15">
      <c r="A257" s="2"/>
      <c r="B257" s="2">
        <f t="shared" si="4"/>
        <v>251</v>
      </c>
      <c r="C257" s="41" t="s">
        <v>232</v>
      </c>
      <c r="D257" s="22">
        <v>0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11.880457567612757</v>
      </c>
      <c r="Q257" s="25"/>
    </row>
    <row r="258" spans="1:17" s="14" customFormat="1" ht="9" hidden="1" customHeight="1" x14ac:dyDescent="0.15">
      <c r="A258" s="2"/>
      <c r="B258" s="2">
        <f t="shared" si="4"/>
        <v>252</v>
      </c>
      <c r="C258" s="41" t="s">
        <v>233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11.316214200285504</v>
      </c>
      <c r="Q258" s="25"/>
    </row>
    <row r="259" spans="1:17" s="14" customFormat="1" ht="9" hidden="1" customHeight="1" x14ac:dyDescent="0.15">
      <c r="A259" s="2"/>
      <c r="B259" s="2">
        <f t="shared" si="4"/>
        <v>253</v>
      </c>
      <c r="C259" s="41" t="s">
        <v>234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  <c r="I259" s="22">
        <v>10.010738306819785</v>
      </c>
      <c r="J259" s="22">
        <v>5.3638974045099692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11.164624030658835</v>
      </c>
      <c r="Q259" s="25"/>
    </row>
    <row r="260" spans="1:17" s="14" customFormat="1" ht="9" hidden="1" customHeight="1" x14ac:dyDescent="0.15">
      <c r="A260" s="2"/>
      <c r="B260" s="2">
        <f t="shared" si="4"/>
        <v>254</v>
      </c>
      <c r="C260" s="41" t="s">
        <v>235</v>
      </c>
      <c r="D260" s="22">
        <v>0</v>
      </c>
      <c r="E260" s="22">
        <v>0</v>
      </c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7.8894404506230792E-4</v>
      </c>
      <c r="M260" s="22">
        <v>3.0735991975205424E-5</v>
      </c>
      <c r="N260" s="22">
        <v>4.8579585642819481E-5</v>
      </c>
      <c r="O260" s="22">
        <v>2.8388996772077865E-5</v>
      </c>
      <c r="P260" s="22">
        <v>10.988920896616476</v>
      </c>
      <c r="Q260" s="25"/>
    </row>
    <row r="261" spans="1:17" s="14" customFormat="1" ht="9" hidden="1" customHeight="1" x14ac:dyDescent="0.15">
      <c r="A261" s="2"/>
      <c r="B261" s="2">
        <f t="shared" si="4"/>
        <v>255</v>
      </c>
      <c r="C261" s="41" t="s">
        <v>236</v>
      </c>
      <c r="D261" s="22">
        <v>0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6.8545120179014718E-5</v>
      </c>
      <c r="P261" s="22">
        <v>10.418890417829452</v>
      </c>
      <c r="Q261" s="25"/>
    </row>
    <row r="262" spans="1:17" s="14" customFormat="1" ht="9" hidden="1" customHeight="1" x14ac:dyDescent="0.15">
      <c r="A262" s="2"/>
      <c r="B262" s="2">
        <f t="shared" si="4"/>
        <v>256</v>
      </c>
      <c r="C262" s="41" t="s">
        <v>237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44.992862562532935</v>
      </c>
      <c r="J262" s="22">
        <v>17.775706514945828</v>
      </c>
      <c r="K262" s="22">
        <v>13.191720572538223</v>
      </c>
      <c r="L262" s="22">
        <v>24.138041898686968</v>
      </c>
      <c r="M262" s="22">
        <v>0</v>
      </c>
      <c r="N262" s="22">
        <v>0</v>
      </c>
      <c r="O262" s="22">
        <v>0</v>
      </c>
      <c r="P262" s="22">
        <v>9.8618809398269054</v>
      </c>
      <c r="Q262" s="25"/>
    </row>
    <row r="263" spans="1:17" s="14" customFormat="1" ht="9" hidden="1" customHeight="1" x14ac:dyDescent="0.15">
      <c r="A263" s="2"/>
      <c r="B263" s="2">
        <f t="shared" si="4"/>
        <v>257</v>
      </c>
      <c r="C263" s="41" t="s">
        <v>238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45.531706940675654</v>
      </c>
      <c r="J263" s="22">
        <v>72.849211261251682</v>
      </c>
      <c r="K263" s="22">
        <v>48.556758703172612</v>
      </c>
      <c r="L263" s="22">
        <v>16.996424851142638</v>
      </c>
      <c r="M263" s="22">
        <v>0</v>
      </c>
      <c r="N263" s="22">
        <v>0</v>
      </c>
      <c r="O263" s="22">
        <v>45.781195745830118</v>
      </c>
      <c r="P263" s="22">
        <v>9.2310857907123332</v>
      </c>
      <c r="Q263" s="25"/>
    </row>
    <row r="264" spans="1:17" s="14" customFormat="1" ht="9" hidden="1" customHeight="1" x14ac:dyDescent="0.15">
      <c r="A264" s="2"/>
      <c r="B264" s="2">
        <f t="shared" si="4"/>
        <v>258</v>
      </c>
      <c r="C264" s="41" t="s">
        <v>239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23.639064288378218</v>
      </c>
      <c r="P264" s="22">
        <v>7.7965251610746051</v>
      </c>
      <c r="Q264" s="25"/>
    </row>
    <row r="265" spans="1:17" s="14" customFormat="1" ht="9" hidden="1" customHeight="1" x14ac:dyDescent="0.15">
      <c r="A265" s="2"/>
      <c r="B265" s="2">
        <f t="shared" ref="B265:B328" si="5">+B264+1</f>
        <v>259</v>
      </c>
      <c r="C265" s="41" t="s">
        <v>240</v>
      </c>
      <c r="D265" s="22">
        <v>0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7.7193636749443835</v>
      </c>
      <c r="Q265" s="25"/>
    </row>
    <row r="266" spans="1:17" s="14" customFormat="1" ht="9" hidden="1" customHeight="1" x14ac:dyDescent="0.15">
      <c r="A266" s="2"/>
      <c r="B266" s="2">
        <f t="shared" si="5"/>
        <v>260</v>
      </c>
      <c r="C266" s="41" t="s">
        <v>241</v>
      </c>
      <c r="D266" s="22">
        <v>0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17.557774662740002</v>
      </c>
      <c r="L266" s="22">
        <v>29.221376303707615</v>
      </c>
      <c r="M266" s="22">
        <v>12.786301264162342</v>
      </c>
      <c r="N266" s="22">
        <v>22.173317558096169</v>
      </c>
      <c r="O266" s="22">
        <v>0</v>
      </c>
      <c r="P266" s="22">
        <v>6.393150632081178</v>
      </c>
      <c r="Q266" s="25"/>
    </row>
    <row r="267" spans="1:17" s="14" customFormat="1" ht="9" hidden="1" customHeight="1" x14ac:dyDescent="0.15">
      <c r="A267" s="2"/>
      <c r="B267" s="2">
        <f t="shared" si="5"/>
        <v>261</v>
      </c>
      <c r="C267" s="41" t="s">
        <v>242</v>
      </c>
      <c r="D267" s="22">
        <v>0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7.0215487481717656</v>
      </c>
      <c r="K267" s="22">
        <v>0</v>
      </c>
      <c r="L267" s="22">
        <v>0</v>
      </c>
      <c r="M267" s="22">
        <v>8.3069162412067996</v>
      </c>
      <c r="N267" s="22">
        <v>5.8336494810890054</v>
      </c>
      <c r="O267" s="22">
        <v>3.5735413264059508</v>
      </c>
      <c r="P267" s="22">
        <v>6.300717601821014</v>
      </c>
      <c r="Q267" s="25"/>
    </row>
    <row r="268" spans="1:17" s="14" customFormat="1" ht="9" hidden="1" customHeight="1" x14ac:dyDescent="0.15">
      <c r="A268" s="2"/>
      <c r="B268" s="2">
        <f t="shared" si="5"/>
        <v>262</v>
      </c>
      <c r="C268" s="41" t="s">
        <v>243</v>
      </c>
      <c r="D268" s="22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5.9248777954963447</v>
      </c>
      <c r="Q268" s="25"/>
    </row>
    <row r="269" spans="1:17" s="14" customFormat="1" ht="9" hidden="1" customHeight="1" x14ac:dyDescent="0.15">
      <c r="A269" s="2"/>
      <c r="B269" s="2">
        <f t="shared" si="5"/>
        <v>263</v>
      </c>
      <c r="C269" s="41" t="s">
        <v>244</v>
      </c>
      <c r="D269" s="22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5.7388855309353284</v>
      </c>
      <c r="Q269" s="25"/>
    </row>
    <row r="270" spans="1:17" s="14" customFormat="1" ht="9" hidden="1" customHeight="1" x14ac:dyDescent="0.15">
      <c r="A270" s="2"/>
      <c r="B270" s="2">
        <f t="shared" si="5"/>
        <v>264</v>
      </c>
      <c r="C270" s="41" t="s">
        <v>245</v>
      </c>
      <c r="D270" s="22">
        <v>0</v>
      </c>
      <c r="E270" s="22">
        <v>0</v>
      </c>
      <c r="F270" s="22">
        <v>0</v>
      </c>
      <c r="G270" s="22">
        <v>0</v>
      </c>
      <c r="H270" s="22">
        <v>0</v>
      </c>
      <c r="I270" s="22">
        <v>32.620661273936122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5.6369680680049923</v>
      </c>
      <c r="Q270" s="25"/>
    </row>
    <row r="271" spans="1:17" s="14" customFormat="1" ht="9" hidden="1" customHeight="1" x14ac:dyDescent="0.15">
      <c r="A271" s="2"/>
      <c r="B271" s="2">
        <f t="shared" si="5"/>
        <v>265</v>
      </c>
      <c r="C271" s="41" t="s">
        <v>246</v>
      </c>
      <c r="D271" s="22">
        <v>0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1.253874149616123</v>
      </c>
      <c r="P271" s="22">
        <v>5.3815313982947339</v>
      </c>
      <c r="Q271" s="25"/>
    </row>
    <row r="272" spans="1:17" s="14" customFormat="1" ht="9" hidden="1" customHeight="1" x14ac:dyDescent="0.15">
      <c r="A272" s="2"/>
      <c r="B272" s="2">
        <f t="shared" si="5"/>
        <v>266</v>
      </c>
      <c r="C272" s="41" t="s">
        <v>247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4.8206638459856759</v>
      </c>
      <c r="Q272" s="25"/>
    </row>
    <row r="273" spans="1:17" s="14" customFormat="1" ht="9" hidden="1" customHeight="1" x14ac:dyDescent="0.15">
      <c r="A273" s="2"/>
      <c r="B273" s="2">
        <f t="shared" si="5"/>
        <v>267</v>
      </c>
      <c r="C273" s="41" t="s">
        <v>248</v>
      </c>
      <c r="D273" s="22">
        <v>0</v>
      </c>
      <c r="E273" s="22">
        <v>0</v>
      </c>
      <c r="F273" s="22">
        <v>0</v>
      </c>
      <c r="G273" s="22">
        <v>0</v>
      </c>
      <c r="H273" s="22">
        <v>0</v>
      </c>
      <c r="I273" s="22">
        <v>24.231117941331537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0</v>
      </c>
      <c r="P273" s="22">
        <v>4.7647217685412642</v>
      </c>
      <c r="Q273" s="25"/>
    </row>
    <row r="274" spans="1:17" s="14" customFormat="1" ht="9" hidden="1" customHeight="1" x14ac:dyDescent="0.15">
      <c r="A274" s="2"/>
      <c r="B274" s="2">
        <f t="shared" si="5"/>
        <v>268</v>
      </c>
      <c r="C274" s="41" t="s">
        <v>249</v>
      </c>
      <c r="D274" s="22">
        <v>0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4.599853393176355</v>
      </c>
      <c r="Q274" s="25"/>
    </row>
    <row r="275" spans="1:17" s="14" customFormat="1" ht="9" hidden="1" customHeight="1" x14ac:dyDescent="0.15">
      <c r="A275" s="2"/>
      <c r="B275" s="2">
        <f t="shared" si="5"/>
        <v>269</v>
      </c>
      <c r="C275" s="41" t="s">
        <v>250</v>
      </c>
      <c r="D275" s="22">
        <v>0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4.3068969508352755</v>
      </c>
      <c r="Q275" s="25"/>
    </row>
    <row r="276" spans="1:17" s="14" customFormat="1" ht="9" hidden="1" customHeight="1" x14ac:dyDescent="0.15">
      <c r="A276" s="2"/>
      <c r="B276" s="2">
        <f t="shared" si="5"/>
        <v>270</v>
      </c>
      <c r="C276" s="41" t="s">
        <v>419</v>
      </c>
      <c r="D276" s="22">
        <v>0</v>
      </c>
      <c r="E276" s="22">
        <v>0</v>
      </c>
      <c r="F276" s="22">
        <v>0</v>
      </c>
      <c r="G276" s="22">
        <v>0</v>
      </c>
      <c r="H276" s="22">
        <v>0</v>
      </c>
      <c r="I276" s="22">
        <v>21.911450764541716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4.2945189624352187</v>
      </c>
      <c r="Q276" s="25"/>
    </row>
    <row r="277" spans="1:17" s="14" customFormat="1" ht="9" hidden="1" customHeight="1" x14ac:dyDescent="0.15">
      <c r="A277" s="2"/>
      <c r="B277" s="2">
        <f t="shared" si="5"/>
        <v>271</v>
      </c>
      <c r="C277" s="41" t="s">
        <v>251</v>
      </c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4.1168867912396019</v>
      </c>
      <c r="Q277" s="25"/>
    </row>
    <row r="278" spans="1:17" s="14" customFormat="1" ht="9" hidden="1" customHeight="1" x14ac:dyDescent="0.15">
      <c r="A278" s="2"/>
      <c r="B278" s="2">
        <f t="shared" si="5"/>
        <v>272</v>
      </c>
      <c r="C278" s="41" t="s">
        <v>420</v>
      </c>
      <c r="D278" s="22">
        <v>0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1.3426098586658781E-4</v>
      </c>
      <c r="O278" s="22">
        <v>9.0471842487686421E-5</v>
      </c>
      <c r="P278" s="22">
        <v>4.1043480497434404</v>
      </c>
      <c r="Q278" s="25"/>
    </row>
    <row r="279" spans="1:17" s="14" customFormat="1" ht="9" hidden="1" customHeight="1" x14ac:dyDescent="0.15">
      <c r="A279" s="2"/>
      <c r="B279" s="2">
        <f t="shared" si="5"/>
        <v>273</v>
      </c>
      <c r="C279" s="41" t="s">
        <v>252</v>
      </c>
      <c r="D279" s="22">
        <v>0</v>
      </c>
      <c r="E279" s="22">
        <v>0</v>
      </c>
      <c r="F279" s="22">
        <v>0</v>
      </c>
      <c r="G279" s="22">
        <v>0</v>
      </c>
      <c r="H279" s="22">
        <v>0</v>
      </c>
      <c r="I279" s="22">
        <v>16.446970768656996</v>
      </c>
      <c r="J279" s="22">
        <v>0</v>
      </c>
      <c r="K279" s="22">
        <v>0</v>
      </c>
      <c r="L279" s="22">
        <v>6.5802672359469643</v>
      </c>
      <c r="M279" s="22">
        <v>5.0521483043763391</v>
      </c>
      <c r="N279" s="22">
        <v>15.843182139688009</v>
      </c>
      <c r="O279" s="22">
        <v>8.2865005980015258</v>
      </c>
      <c r="P279" s="22">
        <v>3.2137758973237838</v>
      </c>
      <c r="Q279" s="25"/>
    </row>
    <row r="280" spans="1:17" s="14" customFormat="1" ht="9" hidden="1" customHeight="1" x14ac:dyDescent="0.15">
      <c r="A280" s="2"/>
      <c r="B280" s="2">
        <f t="shared" si="5"/>
        <v>274</v>
      </c>
      <c r="C280" s="41" t="s">
        <v>253</v>
      </c>
      <c r="D280" s="22">
        <v>0</v>
      </c>
      <c r="E280" s="22">
        <v>0</v>
      </c>
      <c r="F280" s="22">
        <v>0</v>
      </c>
      <c r="G280" s="22">
        <v>0</v>
      </c>
      <c r="H280" s="22">
        <v>0</v>
      </c>
      <c r="I280" s="22">
        <v>35.698118545763172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3.1507606836507684</v>
      </c>
      <c r="Q280" s="25"/>
    </row>
    <row r="281" spans="1:17" s="14" customFormat="1" ht="9" hidden="1" customHeight="1" x14ac:dyDescent="0.15">
      <c r="A281" s="2"/>
      <c r="B281" s="2">
        <f t="shared" si="5"/>
        <v>275</v>
      </c>
      <c r="C281" s="41" t="s">
        <v>254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2.6781465811031531</v>
      </c>
      <c r="Q281" s="25"/>
    </row>
    <row r="282" spans="1:17" s="14" customFormat="1" ht="9" hidden="1" customHeight="1" x14ac:dyDescent="0.15">
      <c r="A282" s="2"/>
      <c r="B282" s="2">
        <f t="shared" si="5"/>
        <v>276</v>
      </c>
      <c r="C282" s="41" t="s">
        <v>255</v>
      </c>
      <c r="D282" s="22">
        <v>0</v>
      </c>
      <c r="E282" s="22">
        <v>0</v>
      </c>
      <c r="F282" s="22">
        <v>0</v>
      </c>
      <c r="G282" s="21">
        <v>21.740248717190291</v>
      </c>
      <c r="H282" s="21">
        <v>14.99633482940882</v>
      </c>
      <c r="I282" s="22">
        <v>12.630049254748641</v>
      </c>
      <c r="J282" s="22">
        <v>7.6246817816685715</v>
      </c>
      <c r="K282" s="22">
        <v>7.9399172764567423</v>
      </c>
      <c r="L282" s="22">
        <v>8.1604701706554863</v>
      </c>
      <c r="M282" s="22">
        <v>9.3682081816895728</v>
      </c>
      <c r="N282" s="22">
        <v>14.852460808395172</v>
      </c>
      <c r="O282" s="22">
        <v>11.210599416144767</v>
      </c>
      <c r="P282" s="22">
        <v>2.0267750356871885</v>
      </c>
      <c r="Q282" s="25"/>
    </row>
    <row r="283" spans="1:17" s="14" customFormat="1" ht="9" hidden="1" customHeight="1" x14ac:dyDescent="0.15">
      <c r="A283" s="2"/>
      <c r="B283" s="2">
        <f t="shared" si="5"/>
        <v>277</v>
      </c>
      <c r="C283" s="41" t="s">
        <v>256</v>
      </c>
      <c r="D283" s="22">
        <v>0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4.8650317005105519</v>
      </c>
      <c r="M283" s="22">
        <v>1.4345606296377258</v>
      </c>
      <c r="N283" s="22">
        <v>7.057703931377719</v>
      </c>
      <c r="O283" s="22">
        <v>6.1124757262824954</v>
      </c>
      <c r="P283" s="22">
        <v>1.9219640170269687</v>
      </c>
      <c r="Q283" s="25"/>
    </row>
    <row r="284" spans="1:17" s="14" customFormat="1" ht="9" hidden="1" customHeight="1" x14ac:dyDescent="0.15">
      <c r="A284" s="2"/>
      <c r="B284" s="2">
        <f t="shared" si="5"/>
        <v>278</v>
      </c>
      <c r="C284" s="41" t="s">
        <v>257</v>
      </c>
      <c r="D284" s="22">
        <v>0</v>
      </c>
      <c r="E284" s="22">
        <v>0</v>
      </c>
      <c r="F284" s="22">
        <v>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1.8904564101904608</v>
      </c>
      <c r="Q284" s="25"/>
    </row>
    <row r="285" spans="1:17" s="14" customFormat="1" ht="9" hidden="1" customHeight="1" x14ac:dyDescent="0.15">
      <c r="A285" s="2"/>
      <c r="B285" s="2">
        <f t="shared" si="5"/>
        <v>279</v>
      </c>
      <c r="C285" s="41" t="s">
        <v>258</v>
      </c>
      <c r="D285" s="22">
        <v>0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4.6079874998392514</v>
      </c>
      <c r="P285" s="22">
        <v>1.3165678570969284</v>
      </c>
      <c r="Q285" s="25"/>
    </row>
    <row r="286" spans="1:17" s="14" customFormat="1" ht="9" hidden="1" customHeight="1" x14ac:dyDescent="0.15">
      <c r="A286" s="2"/>
      <c r="B286" s="2">
        <f t="shared" si="5"/>
        <v>280</v>
      </c>
      <c r="C286" s="41" t="s">
        <v>259</v>
      </c>
      <c r="D286" s="22">
        <v>0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3.7111459766715109</v>
      </c>
      <c r="M286" s="22">
        <v>2.7131907560539599</v>
      </c>
      <c r="N286" s="22">
        <v>4.5686029912936119</v>
      </c>
      <c r="O286" s="22">
        <v>3.8754356408904482</v>
      </c>
      <c r="P286" s="22">
        <v>0.66165974356666124</v>
      </c>
      <c r="Q286" s="25"/>
    </row>
    <row r="287" spans="1:17" s="14" customFormat="1" ht="9" hidden="1" customHeight="1" x14ac:dyDescent="0.15">
      <c r="A287" s="2"/>
      <c r="B287" s="2">
        <f t="shared" si="5"/>
        <v>281</v>
      </c>
      <c r="C287" s="41" t="s">
        <v>260</v>
      </c>
      <c r="D287" s="22">
        <v>0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0.40541930837587947</v>
      </c>
      <c r="Q287" s="25"/>
    </row>
    <row r="288" spans="1:17" s="14" customFormat="1" ht="9" hidden="1" customHeight="1" x14ac:dyDescent="0.15">
      <c r="A288" s="2"/>
      <c r="B288" s="2">
        <f t="shared" si="5"/>
        <v>282</v>
      </c>
      <c r="C288" s="41" t="s">
        <v>261</v>
      </c>
      <c r="D288" s="22">
        <v>0</v>
      </c>
      <c r="E288" s="22">
        <v>0</v>
      </c>
      <c r="F288" s="22">
        <v>0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22">
        <v>0.30039063002353439</v>
      </c>
      <c r="Q288" s="25"/>
    </row>
    <row r="289" spans="1:17" s="14" customFormat="1" ht="9" hidden="1" customHeight="1" x14ac:dyDescent="0.15">
      <c r="A289" s="2"/>
      <c r="B289" s="2">
        <f t="shared" si="5"/>
        <v>283</v>
      </c>
      <c r="C289" s="41" t="s">
        <v>262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3.2963161820496682E-2</v>
      </c>
      <c r="Q289" s="25"/>
    </row>
    <row r="290" spans="1:17" s="14" customFormat="1" ht="9" hidden="1" customHeight="1" x14ac:dyDescent="0.15">
      <c r="A290" s="2"/>
      <c r="B290" s="2">
        <f t="shared" si="5"/>
        <v>284</v>
      </c>
      <c r="C290" s="41" t="s">
        <v>421</v>
      </c>
      <c r="D290" s="22">
        <v>0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4.7583794878348709</v>
      </c>
      <c r="K290" s="22">
        <v>1.3513960763384303</v>
      </c>
      <c r="L290" s="22">
        <v>8.2553144973572187E-4</v>
      </c>
      <c r="M290" s="22">
        <v>6.2736982214277398E-2</v>
      </c>
      <c r="N290" s="22">
        <v>2.4958204195012798E-3</v>
      </c>
      <c r="O290" s="22">
        <v>8.02550508622797E-2</v>
      </c>
      <c r="P290" s="22">
        <v>7.6154850242415697E-3</v>
      </c>
      <c r="Q290" s="25"/>
    </row>
    <row r="291" spans="1:17" s="14" customFormat="1" ht="9" hidden="1" customHeight="1" x14ac:dyDescent="0.15">
      <c r="A291" s="2"/>
      <c r="B291" s="2">
        <f t="shared" si="5"/>
        <v>285</v>
      </c>
      <c r="C291" s="41" t="s">
        <v>263</v>
      </c>
      <c r="D291" s="22">
        <v>0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1.0882984606283524E-3</v>
      </c>
      <c r="Q291" s="25"/>
    </row>
    <row r="292" spans="1:17" s="14" customFormat="1" ht="9" hidden="1" customHeight="1" x14ac:dyDescent="0.15">
      <c r="A292" s="2"/>
      <c r="B292" s="2">
        <f t="shared" si="5"/>
        <v>286</v>
      </c>
      <c r="C292" s="41" t="s">
        <v>264</v>
      </c>
      <c r="D292" s="22">
        <v>0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3.8580743065111442E-5</v>
      </c>
      <c r="Q292" s="25"/>
    </row>
    <row r="293" spans="1:17" s="14" customFormat="1" ht="9" hidden="1" customHeight="1" x14ac:dyDescent="0.15">
      <c r="A293" s="2"/>
      <c r="B293" s="2">
        <f t="shared" si="5"/>
        <v>287</v>
      </c>
      <c r="C293" s="41" t="s">
        <v>265</v>
      </c>
      <c r="D293" s="22">
        <v>0</v>
      </c>
      <c r="E293" s="22">
        <v>0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>
        <v>3.825923687290219E-6</v>
      </c>
      <c r="Q293" s="25"/>
    </row>
    <row r="294" spans="1:17" s="14" customFormat="1" ht="9" hidden="1" customHeight="1" x14ac:dyDescent="0.15">
      <c r="A294" s="2"/>
      <c r="B294" s="2">
        <f t="shared" si="5"/>
        <v>288</v>
      </c>
      <c r="C294" s="41" t="s">
        <v>266</v>
      </c>
      <c r="D294" s="22">
        <v>0</v>
      </c>
      <c r="E294" s="22">
        <v>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2.5077482992322443E-6</v>
      </c>
      <c r="Q294" s="25"/>
    </row>
    <row r="295" spans="1:17" s="14" customFormat="1" ht="9" hidden="1" customHeight="1" x14ac:dyDescent="0.15">
      <c r="A295" s="2"/>
      <c r="B295" s="2">
        <f t="shared" si="5"/>
        <v>289</v>
      </c>
      <c r="C295" s="41" t="s">
        <v>290</v>
      </c>
      <c r="D295" s="22">
        <v>0</v>
      </c>
      <c r="E295" s="22">
        <v>0</v>
      </c>
      <c r="F295" s="22">
        <v>0</v>
      </c>
      <c r="G295" s="22">
        <v>0</v>
      </c>
      <c r="H295" s="22">
        <v>0</v>
      </c>
      <c r="I295" s="22">
        <v>24.855322213505822</v>
      </c>
      <c r="J295" s="22">
        <v>9.9481585583644172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5"/>
    </row>
    <row r="296" spans="1:17" s="14" customFormat="1" ht="9" hidden="1" customHeight="1" x14ac:dyDescent="0.15">
      <c r="A296" s="2"/>
      <c r="B296" s="2">
        <f t="shared" si="5"/>
        <v>290</v>
      </c>
      <c r="C296" s="41" t="s">
        <v>291</v>
      </c>
      <c r="D296" s="22">
        <v>0</v>
      </c>
      <c r="E296" s="22">
        <v>0</v>
      </c>
      <c r="F296" s="22">
        <v>0</v>
      </c>
      <c r="G296" s="22">
        <v>0</v>
      </c>
      <c r="H296" s="22">
        <v>0</v>
      </c>
      <c r="I296" s="22">
        <v>12.792088375622107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5"/>
    </row>
    <row r="297" spans="1:17" s="14" customFormat="1" ht="9" hidden="1" customHeight="1" x14ac:dyDescent="0.15">
      <c r="A297" s="2"/>
      <c r="B297" s="2">
        <f t="shared" si="5"/>
        <v>291</v>
      </c>
      <c r="C297" s="41" t="s">
        <v>281</v>
      </c>
      <c r="D297" s="22">
        <v>0</v>
      </c>
      <c r="E297" s="22">
        <v>0</v>
      </c>
      <c r="F297" s="22">
        <v>0</v>
      </c>
      <c r="G297" s="22">
        <v>0</v>
      </c>
      <c r="H297" s="22">
        <v>0</v>
      </c>
      <c r="I297" s="22">
        <v>10.775601538085617</v>
      </c>
      <c r="J297" s="22">
        <v>0.77963625065551878</v>
      </c>
      <c r="K297" s="22">
        <v>0</v>
      </c>
      <c r="L297" s="22">
        <v>0</v>
      </c>
      <c r="M297" s="22">
        <v>0</v>
      </c>
      <c r="N297" s="22">
        <v>0</v>
      </c>
      <c r="O297" s="22">
        <v>3.7494052135444171</v>
      </c>
      <c r="P297" s="22">
        <v>0</v>
      </c>
      <c r="Q297" s="25"/>
    </row>
    <row r="298" spans="1:17" s="14" customFormat="1" ht="9" hidden="1" customHeight="1" x14ac:dyDescent="0.15">
      <c r="A298" s="2"/>
      <c r="B298" s="2">
        <f t="shared" si="5"/>
        <v>292</v>
      </c>
      <c r="C298" s="41" t="s">
        <v>277</v>
      </c>
      <c r="D298" s="22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8.9815969855579514</v>
      </c>
      <c r="P298" s="22">
        <v>0</v>
      </c>
      <c r="Q298" s="25"/>
    </row>
    <row r="299" spans="1:17" s="14" customFormat="1" ht="9" hidden="1" customHeight="1" x14ac:dyDescent="0.15">
      <c r="A299" s="2"/>
      <c r="B299" s="2">
        <f t="shared" si="5"/>
        <v>293</v>
      </c>
      <c r="C299" s="41" t="s">
        <v>397</v>
      </c>
      <c r="D299" s="22">
        <v>0</v>
      </c>
      <c r="E299" s="22">
        <v>0</v>
      </c>
      <c r="F299" s="20">
        <v>80.464969456911746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5"/>
    </row>
    <row r="300" spans="1:17" s="14" customFormat="1" ht="9" hidden="1" customHeight="1" x14ac:dyDescent="0.15">
      <c r="A300" s="2"/>
      <c r="B300" s="2">
        <f t="shared" si="5"/>
        <v>294</v>
      </c>
      <c r="C300" s="41" t="s">
        <v>268</v>
      </c>
      <c r="D300" s="22">
        <v>0</v>
      </c>
      <c r="E300" s="22">
        <v>0</v>
      </c>
      <c r="F300" s="22">
        <v>0</v>
      </c>
      <c r="G300" s="22">
        <v>0</v>
      </c>
      <c r="H300" s="22">
        <v>0</v>
      </c>
      <c r="I300" s="22">
        <v>225.60025206085456</v>
      </c>
      <c r="J300" s="22">
        <v>221.60380788632469</v>
      </c>
      <c r="K300" s="22">
        <v>280.86202240255142</v>
      </c>
      <c r="L300" s="22">
        <v>341.61254645764473</v>
      </c>
      <c r="M300" s="22">
        <v>204.42488972337594</v>
      </c>
      <c r="N300" s="22">
        <v>91.001041680062755</v>
      </c>
      <c r="O300" s="22">
        <v>69.576190537429824</v>
      </c>
      <c r="P300" s="22">
        <v>0</v>
      </c>
      <c r="Q300" s="25"/>
    </row>
    <row r="301" spans="1:17" s="14" customFormat="1" ht="9" hidden="1" customHeight="1" x14ac:dyDescent="0.15">
      <c r="A301" s="2"/>
      <c r="B301" s="2">
        <f t="shared" si="5"/>
        <v>295</v>
      </c>
      <c r="C301" s="41" t="s">
        <v>272</v>
      </c>
      <c r="D301" s="22">
        <v>0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51.354270020190576</v>
      </c>
      <c r="L301" s="22">
        <v>144.05377933744003</v>
      </c>
      <c r="M301" s="22">
        <v>292.49427718977853</v>
      </c>
      <c r="N301" s="22">
        <v>163.06588304890752</v>
      </c>
      <c r="O301" s="22">
        <v>28.753584794043167</v>
      </c>
      <c r="P301" s="22">
        <v>0</v>
      </c>
      <c r="Q301" s="25"/>
    </row>
    <row r="302" spans="1:17" s="14" customFormat="1" ht="9" hidden="1" customHeight="1" x14ac:dyDescent="0.15">
      <c r="A302" s="2"/>
      <c r="B302" s="2">
        <f t="shared" si="5"/>
        <v>296</v>
      </c>
      <c r="C302" s="41" t="s">
        <v>267</v>
      </c>
      <c r="D302" s="22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56.571586568757311</v>
      </c>
      <c r="M302" s="22">
        <v>228.96291747579042</v>
      </c>
      <c r="N302" s="22">
        <v>241.55692588639261</v>
      </c>
      <c r="O302" s="22">
        <v>161.29451253231156</v>
      </c>
      <c r="P302" s="22">
        <v>0</v>
      </c>
      <c r="Q302" s="25"/>
    </row>
    <row r="303" spans="1:17" s="14" customFormat="1" ht="9" hidden="1" customHeight="1" x14ac:dyDescent="0.15">
      <c r="A303" s="2"/>
      <c r="B303" s="2">
        <f t="shared" si="5"/>
        <v>297</v>
      </c>
      <c r="C303" s="41" t="s">
        <v>292</v>
      </c>
      <c r="D303" s="22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7.5782224565645091</v>
      </c>
      <c r="J303" s="22">
        <v>9.0749659576302388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5"/>
    </row>
    <row r="304" spans="1:17" s="14" customFormat="1" ht="9" hidden="1" customHeight="1" x14ac:dyDescent="0.15">
      <c r="A304" s="2"/>
      <c r="B304" s="2">
        <f t="shared" si="5"/>
        <v>298</v>
      </c>
      <c r="C304" s="41" t="s">
        <v>276</v>
      </c>
      <c r="D304" s="22">
        <v>0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7.468588845021156E-5</v>
      </c>
      <c r="O304" s="22">
        <v>9.0889263622217467</v>
      </c>
      <c r="P304" s="22">
        <v>0</v>
      </c>
      <c r="Q304" s="25"/>
    </row>
    <row r="305" spans="1:17" s="14" customFormat="1" ht="9" hidden="1" customHeight="1" x14ac:dyDescent="0.15">
      <c r="A305" s="2"/>
      <c r="B305" s="2">
        <f t="shared" si="5"/>
        <v>299</v>
      </c>
      <c r="C305" s="41" t="s">
        <v>293</v>
      </c>
      <c r="D305" s="22">
        <v>0</v>
      </c>
      <c r="E305" s="22">
        <v>0</v>
      </c>
      <c r="F305" s="22">
        <v>0</v>
      </c>
      <c r="G305" s="22">
        <v>0</v>
      </c>
      <c r="H305" s="22">
        <v>0</v>
      </c>
      <c r="I305" s="22">
        <v>8.885145127895159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5"/>
    </row>
    <row r="306" spans="1:17" s="14" customFormat="1" ht="9" hidden="1" customHeight="1" x14ac:dyDescent="0.15">
      <c r="A306" s="2"/>
      <c r="B306" s="2">
        <f t="shared" si="5"/>
        <v>300</v>
      </c>
      <c r="C306" s="41" t="s">
        <v>294</v>
      </c>
      <c r="D306" s="22">
        <v>0</v>
      </c>
      <c r="E306" s="22">
        <v>0</v>
      </c>
      <c r="F306" s="22">
        <v>0</v>
      </c>
      <c r="G306" s="22">
        <v>0</v>
      </c>
      <c r="H306" s="22">
        <v>0</v>
      </c>
      <c r="I306" s="22">
        <v>20.574467264239502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5"/>
    </row>
    <row r="307" spans="1:17" s="14" customFormat="1" ht="9" hidden="1" customHeight="1" x14ac:dyDescent="0.15">
      <c r="A307" s="2"/>
      <c r="B307" s="2">
        <f t="shared" si="5"/>
        <v>301</v>
      </c>
      <c r="C307" s="41" t="s">
        <v>295</v>
      </c>
      <c r="D307" s="22">
        <v>0</v>
      </c>
      <c r="E307" s="22">
        <v>0</v>
      </c>
      <c r="F307" s="22">
        <v>0</v>
      </c>
      <c r="G307" s="22">
        <v>0</v>
      </c>
      <c r="H307" s="22">
        <v>0</v>
      </c>
      <c r="I307" s="22">
        <v>3.40153551357399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5"/>
    </row>
    <row r="308" spans="1:17" s="14" customFormat="1" ht="9" hidden="1" customHeight="1" x14ac:dyDescent="0.15">
      <c r="A308" s="2"/>
      <c r="B308" s="2">
        <f t="shared" si="5"/>
        <v>302</v>
      </c>
      <c r="C308" s="41" t="s">
        <v>296</v>
      </c>
      <c r="D308" s="22">
        <v>0</v>
      </c>
      <c r="E308" s="22">
        <v>0</v>
      </c>
      <c r="F308" s="22">
        <v>0</v>
      </c>
      <c r="G308" s="21">
        <v>5.208400313790043</v>
      </c>
      <c r="H308" s="21">
        <v>5.2084003137900448</v>
      </c>
      <c r="I308" s="22">
        <v>22.653969315449004</v>
      </c>
      <c r="J308" s="22">
        <v>17.90044831505071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2">
        <v>0</v>
      </c>
      <c r="Q308" s="25"/>
    </row>
    <row r="309" spans="1:17" s="14" customFormat="1" ht="9" hidden="1" customHeight="1" x14ac:dyDescent="0.15">
      <c r="A309" s="2"/>
      <c r="B309" s="2">
        <f t="shared" si="5"/>
        <v>303</v>
      </c>
      <c r="C309" s="41" t="s">
        <v>5</v>
      </c>
      <c r="D309" s="22">
        <v>0</v>
      </c>
      <c r="E309" s="22">
        <v>0</v>
      </c>
      <c r="F309" s="20">
        <v>4265.7042986985443</v>
      </c>
      <c r="G309" s="21">
        <v>42349.512641848523</v>
      </c>
      <c r="H309" s="21">
        <v>50563.91881830401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5"/>
    </row>
    <row r="310" spans="1:17" s="14" customFormat="1" ht="9" hidden="1" customHeight="1" x14ac:dyDescent="0.15">
      <c r="A310" s="2"/>
      <c r="B310" s="2">
        <f t="shared" si="5"/>
        <v>304</v>
      </c>
      <c r="C310" s="41" t="s">
        <v>297</v>
      </c>
      <c r="D310" s="22">
        <v>0</v>
      </c>
      <c r="E310" s="22">
        <v>0</v>
      </c>
      <c r="F310" s="22">
        <v>0</v>
      </c>
      <c r="G310" s="22">
        <v>0</v>
      </c>
      <c r="H310" s="22">
        <v>0</v>
      </c>
      <c r="I310" s="22">
        <v>38.202973289265536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5"/>
    </row>
    <row r="311" spans="1:17" s="14" customFormat="1" ht="9" hidden="1" customHeight="1" x14ac:dyDescent="0.15">
      <c r="A311" s="2"/>
      <c r="B311" s="2">
        <f t="shared" si="5"/>
        <v>305</v>
      </c>
      <c r="C311" s="41" t="s">
        <v>298</v>
      </c>
      <c r="D311" s="22">
        <v>0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11.039879628081637</v>
      </c>
      <c r="M311" s="22">
        <v>32.121683663627337</v>
      </c>
      <c r="N311" s="22">
        <v>0</v>
      </c>
      <c r="O311" s="22">
        <v>0</v>
      </c>
      <c r="P311" s="22">
        <v>0</v>
      </c>
      <c r="Q311" s="25"/>
    </row>
    <row r="312" spans="1:17" s="14" customFormat="1" ht="9" hidden="1" customHeight="1" x14ac:dyDescent="0.15">
      <c r="A312" s="2"/>
      <c r="B312" s="2">
        <f t="shared" si="5"/>
        <v>306</v>
      </c>
      <c r="C312" s="41" t="s">
        <v>398</v>
      </c>
      <c r="D312" s="20">
        <v>24336.086323298263</v>
      </c>
      <c r="E312" s="20">
        <v>22669.56524871719</v>
      </c>
      <c r="F312" s="20">
        <v>13586.167385768851</v>
      </c>
      <c r="G312" s="21">
        <v>8698.913704619401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25"/>
    </row>
    <row r="313" spans="1:17" s="14" customFormat="1" ht="9" hidden="1" customHeight="1" x14ac:dyDescent="0.15">
      <c r="A313" s="2"/>
      <c r="B313" s="2">
        <f t="shared" si="5"/>
        <v>307</v>
      </c>
      <c r="C313" s="41" t="s">
        <v>399</v>
      </c>
      <c r="D313" s="20">
        <v>21839.08887440927</v>
      </c>
      <c r="E313" s="20">
        <v>3903.5355442135315</v>
      </c>
      <c r="F313" s="22">
        <v>0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>
        <v>0</v>
      </c>
      <c r="Q313" s="25"/>
    </row>
    <row r="314" spans="1:17" s="14" customFormat="1" ht="9" hidden="1" customHeight="1" x14ac:dyDescent="0.15">
      <c r="A314" s="2"/>
      <c r="B314" s="2">
        <f t="shared" si="5"/>
        <v>308</v>
      </c>
      <c r="C314" s="41" t="s">
        <v>400</v>
      </c>
      <c r="D314" s="20">
        <v>2219.2529111279919</v>
      </c>
      <c r="E314" s="20">
        <v>2347.766887177047</v>
      </c>
      <c r="F314" s="20">
        <v>636.50254713280788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5"/>
    </row>
    <row r="315" spans="1:17" s="14" customFormat="1" ht="9" hidden="1" customHeight="1" x14ac:dyDescent="0.15">
      <c r="A315" s="2"/>
      <c r="B315" s="2">
        <f t="shared" si="5"/>
        <v>309</v>
      </c>
      <c r="C315" s="41" t="s">
        <v>459</v>
      </c>
      <c r="D315" s="20">
        <v>3359.0719614793661</v>
      </c>
      <c r="E315" s="20">
        <v>3736.4030757854398</v>
      </c>
      <c r="F315" s="20">
        <v>4065.6863721884297</v>
      </c>
      <c r="G315" s="21">
        <v>8051.7132229066719</v>
      </c>
      <c r="H315" s="21">
        <v>11035.692652940499</v>
      </c>
      <c r="I315" s="22">
        <v>6351.5159145565112</v>
      </c>
      <c r="J315" s="22">
        <v>8355.4405963706631</v>
      </c>
      <c r="K315" s="22">
        <v>9236.9148698864428</v>
      </c>
      <c r="L315" s="22">
        <v>8354.3118887524288</v>
      </c>
      <c r="M315" s="22">
        <v>7246.4529703635535</v>
      </c>
      <c r="N315" s="22">
        <v>0</v>
      </c>
      <c r="O315" s="22">
        <v>0</v>
      </c>
      <c r="P315" s="22">
        <v>0</v>
      </c>
      <c r="Q315" s="25"/>
    </row>
    <row r="316" spans="1:17" s="14" customFormat="1" ht="9" hidden="1" customHeight="1" x14ac:dyDescent="0.15">
      <c r="A316" s="2"/>
      <c r="B316" s="2">
        <f t="shared" si="5"/>
        <v>310</v>
      </c>
      <c r="C316" s="41" t="s">
        <v>33</v>
      </c>
      <c r="D316" s="22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8458.1948789207636</v>
      </c>
      <c r="N316" s="22">
        <v>12572.204882939595</v>
      </c>
      <c r="O316" s="22">
        <v>0</v>
      </c>
      <c r="P316" s="22">
        <v>0</v>
      </c>
      <c r="Q316" s="25"/>
    </row>
    <row r="317" spans="1:17" s="14" customFormat="1" ht="9" hidden="1" customHeight="1" x14ac:dyDescent="0.15">
      <c r="A317" s="2"/>
      <c r="B317" s="2">
        <f t="shared" si="5"/>
        <v>311</v>
      </c>
      <c r="C317" s="41" t="s">
        <v>456</v>
      </c>
      <c r="D317" s="22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83.989338854666443</v>
      </c>
      <c r="P317" s="22">
        <v>0</v>
      </c>
      <c r="Q317" s="25"/>
    </row>
    <row r="318" spans="1:17" s="14" customFormat="1" ht="9" hidden="1" customHeight="1" x14ac:dyDescent="0.15">
      <c r="A318" s="2"/>
      <c r="B318" s="2">
        <f t="shared" si="5"/>
        <v>312</v>
      </c>
      <c r="C318" s="41" t="s">
        <v>457</v>
      </c>
      <c r="D318" s="22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1.7383839812754796E-4</v>
      </c>
      <c r="O318" s="22">
        <v>65.773984361938886</v>
      </c>
      <c r="P318" s="22">
        <v>0</v>
      </c>
      <c r="Q318" s="25"/>
    </row>
    <row r="319" spans="1:17" s="14" customFormat="1" ht="9" hidden="1" customHeight="1" x14ac:dyDescent="0.15">
      <c r="A319" s="2"/>
      <c r="B319" s="2">
        <f t="shared" si="5"/>
        <v>313</v>
      </c>
      <c r="C319" s="41" t="s">
        <v>460</v>
      </c>
      <c r="D319" s="22">
        <v>0</v>
      </c>
      <c r="E319" s="20">
        <v>71.849029276353875</v>
      </c>
      <c r="F319" s="20">
        <v>29.3884049113286</v>
      </c>
      <c r="G319" s="21">
        <v>52.481588690698175</v>
      </c>
      <c r="H319" s="21">
        <v>90.670455863629954</v>
      </c>
      <c r="I319" s="22">
        <v>77.855184223048113</v>
      </c>
      <c r="J319" s="22">
        <v>61.409243685617952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5"/>
    </row>
    <row r="320" spans="1:17" s="14" customFormat="1" ht="9" hidden="1" customHeight="1" x14ac:dyDescent="0.15">
      <c r="A320" s="2"/>
      <c r="B320" s="2">
        <f t="shared" si="5"/>
        <v>314</v>
      </c>
      <c r="C320" s="41" t="s">
        <v>461</v>
      </c>
      <c r="D320" s="20">
        <v>15113.669991086601</v>
      </c>
      <c r="E320" s="20">
        <v>14538.63626368009</v>
      </c>
      <c r="F320" s="20">
        <v>9888.5806945176791</v>
      </c>
      <c r="G320" s="21">
        <v>14287.05028684782</v>
      </c>
      <c r="H320" s="21">
        <v>6168.0023128190969</v>
      </c>
      <c r="I320" s="22">
        <v>5506.4037618475004</v>
      </c>
      <c r="J320" s="22">
        <v>3470.2091947551557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5"/>
    </row>
    <row r="321" spans="1:17" s="14" customFormat="1" ht="9" hidden="1" customHeight="1" x14ac:dyDescent="0.15">
      <c r="A321" s="2"/>
      <c r="B321" s="2">
        <f t="shared" si="5"/>
        <v>315</v>
      </c>
      <c r="C321" s="41" t="s">
        <v>462</v>
      </c>
      <c r="D321" s="22">
        <v>0</v>
      </c>
      <c r="E321" s="20">
        <v>202.24125053048522</v>
      </c>
      <c r="F321" s="20">
        <v>0</v>
      </c>
      <c r="G321" s="21">
        <v>560.48886302550193</v>
      </c>
      <c r="H321" s="21">
        <v>1184.2033140858298</v>
      </c>
      <c r="I321" s="22">
        <v>1401.2970910119725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5"/>
    </row>
    <row r="322" spans="1:17" s="14" customFormat="1" ht="9" hidden="1" customHeight="1" x14ac:dyDescent="0.15">
      <c r="A322" s="2"/>
      <c r="B322" s="2">
        <f t="shared" si="5"/>
        <v>316</v>
      </c>
      <c r="C322" s="41" t="s">
        <v>458</v>
      </c>
      <c r="D322" s="22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2.6946291426072899</v>
      </c>
      <c r="P322" s="22">
        <v>0</v>
      </c>
      <c r="Q322" s="25"/>
    </row>
    <row r="323" spans="1:17" s="14" customFormat="1" ht="9" hidden="1" customHeight="1" x14ac:dyDescent="0.15">
      <c r="A323" s="2"/>
      <c r="B323" s="2">
        <f t="shared" si="5"/>
        <v>317</v>
      </c>
      <c r="C323" s="41" t="s">
        <v>463</v>
      </c>
      <c r="D323" s="20">
        <v>155202.52851755876</v>
      </c>
      <c r="E323" s="20">
        <v>45126.18796538021</v>
      </c>
      <c r="F323" s="20">
        <v>14405.613939061721</v>
      </c>
      <c r="G323" s="21">
        <v>12732.4290370568</v>
      </c>
      <c r="H323" s="21">
        <v>12615.85110527399</v>
      </c>
      <c r="I323" s="22">
        <v>186.34498900448813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5"/>
    </row>
    <row r="324" spans="1:17" s="14" customFormat="1" ht="9" hidden="1" customHeight="1" x14ac:dyDescent="0.15">
      <c r="A324" s="2"/>
      <c r="B324" s="2">
        <f t="shared" si="5"/>
        <v>318</v>
      </c>
      <c r="C324" s="41" t="s">
        <v>464</v>
      </c>
      <c r="D324" s="22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3.9659975051119463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5"/>
    </row>
    <row r="325" spans="1:17" s="14" customFormat="1" ht="9" hidden="1" customHeight="1" x14ac:dyDescent="0.15">
      <c r="A325" s="2"/>
      <c r="B325" s="2">
        <f t="shared" si="5"/>
        <v>319</v>
      </c>
      <c r="C325" s="41" t="s">
        <v>442</v>
      </c>
      <c r="D325" s="22">
        <v>0</v>
      </c>
      <c r="E325" s="22">
        <v>0</v>
      </c>
      <c r="F325" s="20">
        <v>5237.5001286024781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5"/>
    </row>
    <row r="326" spans="1:17" s="14" customFormat="1" ht="9" hidden="1" customHeight="1" x14ac:dyDescent="0.15">
      <c r="A326" s="2"/>
      <c r="B326" s="2">
        <f t="shared" si="5"/>
        <v>320</v>
      </c>
      <c r="C326" s="41" t="s">
        <v>299</v>
      </c>
      <c r="D326" s="22">
        <v>0</v>
      </c>
      <c r="E326" s="22">
        <v>0</v>
      </c>
      <c r="F326" s="22">
        <v>0</v>
      </c>
      <c r="G326" s="22">
        <v>0</v>
      </c>
      <c r="H326" s="22">
        <v>0</v>
      </c>
      <c r="I326" s="22">
        <v>5.8932085031957691</v>
      </c>
      <c r="J326" s="22">
        <v>0</v>
      </c>
      <c r="K326" s="22">
        <v>2.6644825679342579</v>
      </c>
      <c r="L326" s="22">
        <v>0</v>
      </c>
      <c r="M326" s="22">
        <v>0</v>
      </c>
      <c r="N326" s="22">
        <v>2.6644825679342583</v>
      </c>
      <c r="O326" s="22">
        <v>0</v>
      </c>
      <c r="P326" s="22">
        <v>0</v>
      </c>
      <c r="Q326" s="25"/>
    </row>
    <row r="327" spans="1:17" s="14" customFormat="1" ht="9" hidden="1" customHeight="1" x14ac:dyDescent="0.15">
      <c r="A327" s="2"/>
      <c r="B327" s="2">
        <f t="shared" si="5"/>
        <v>321</v>
      </c>
      <c r="C327" s="41" t="s">
        <v>300</v>
      </c>
      <c r="D327" s="22">
        <v>0</v>
      </c>
      <c r="E327" s="20">
        <v>175.31596342545558</v>
      </c>
      <c r="F327" s="20">
        <v>133.12150683522168</v>
      </c>
      <c r="G327" s="21">
        <v>269.96522267518867</v>
      </c>
      <c r="H327" s="21">
        <v>340.26085083398715</v>
      </c>
      <c r="I327" s="22">
        <v>518.39294776167367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5"/>
    </row>
    <row r="328" spans="1:17" s="14" customFormat="1" ht="9" hidden="1" customHeight="1" x14ac:dyDescent="0.15">
      <c r="A328" s="2"/>
      <c r="B328" s="2">
        <f t="shared" si="5"/>
        <v>322</v>
      </c>
      <c r="C328" s="41" t="s">
        <v>301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34.928432721614215</v>
      </c>
      <c r="L328" s="22">
        <v>27.100721459895322</v>
      </c>
      <c r="M328" s="22">
        <v>29.533237310150575</v>
      </c>
      <c r="N328" s="22">
        <v>8.8603891510950508</v>
      </c>
      <c r="O328" s="22">
        <v>0</v>
      </c>
      <c r="P328" s="22">
        <v>0</v>
      </c>
      <c r="Q328" s="25"/>
    </row>
    <row r="329" spans="1:17" s="14" customFormat="1" ht="9" hidden="1" customHeight="1" x14ac:dyDescent="0.15">
      <c r="A329" s="2"/>
      <c r="B329" s="2">
        <f t="shared" ref="B329:B391" si="6">+B328+1</f>
        <v>323</v>
      </c>
      <c r="C329" s="41" t="s">
        <v>302</v>
      </c>
      <c r="D329" s="22">
        <v>0</v>
      </c>
      <c r="E329" s="22">
        <v>0</v>
      </c>
      <c r="F329" s="22">
        <v>0</v>
      </c>
      <c r="G329" s="22">
        <v>0</v>
      </c>
      <c r="H329" s="22">
        <v>0</v>
      </c>
      <c r="I329" s="22">
        <v>3.0877454699777505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5"/>
    </row>
    <row r="330" spans="1:17" s="14" customFormat="1" ht="9" hidden="1" customHeight="1" x14ac:dyDescent="0.15">
      <c r="A330" s="2"/>
      <c r="B330" s="2">
        <f t="shared" si="6"/>
        <v>324</v>
      </c>
      <c r="C330" s="41" t="s">
        <v>303</v>
      </c>
      <c r="D330" s="22">
        <v>0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1.0914907509177265</v>
      </c>
      <c r="K330" s="22">
        <v>1.0915135225504442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5"/>
    </row>
    <row r="331" spans="1:17" s="14" customFormat="1" ht="9" hidden="1" customHeight="1" x14ac:dyDescent="0.15">
      <c r="A331" s="2"/>
      <c r="B331" s="2">
        <f t="shared" si="6"/>
        <v>325</v>
      </c>
      <c r="C331" s="41" t="s">
        <v>304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5.1095371596856936</v>
      </c>
      <c r="J331" s="22">
        <v>0</v>
      </c>
      <c r="K331" s="22">
        <v>0</v>
      </c>
      <c r="L331" s="22">
        <v>0</v>
      </c>
      <c r="M331" s="22">
        <v>2.6644825679342565</v>
      </c>
      <c r="N331" s="22">
        <v>0</v>
      </c>
      <c r="O331" s="22">
        <v>0</v>
      </c>
      <c r="P331" s="22">
        <v>0</v>
      </c>
      <c r="Q331" s="25"/>
    </row>
    <row r="332" spans="1:17" s="14" customFormat="1" ht="9" hidden="1" customHeight="1" x14ac:dyDescent="0.15">
      <c r="A332" s="2"/>
      <c r="B332" s="2">
        <f t="shared" si="6"/>
        <v>326</v>
      </c>
      <c r="C332" s="41" t="s">
        <v>271</v>
      </c>
      <c r="D332" s="22">
        <v>0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49.835388829588851</v>
      </c>
      <c r="O332" s="22">
        <v>32.246428066204587</v>
      </c>
      <c r="P332" s="22">
        <v>0</v>
      </c>
      <c r="Q332" s="25"/>
    </row>
    <row r="333" spans="1:17" s="14" customFormat="1" ht="9" hidden="1" customHeight="1" x14ac:dyDescent="0.15">
      <c r="A333" s="2"/>
      <c r="B333" s="2">
        <f t="shared" si="6"/>
        <v>327</v>
      </c>
      <c r="C333" s="41" t="s">
        <v>305</v>
      </c>
      <c r="D333" s="22">
        <v>0</v>
      </c>
      <c r="E333" s="22">
        <v>0</v>
      </c>
      <c r="F333" s="22">
        <v>0</v>
      </c>
      <c r="G333" s="22">
        <v>0</v>
      </c>
      <c r="H333" s="21">
        <v>13950.084973958003</v>
      </c>
      <c r="I333" s="22">
        <v>17177.915149018118</v>
      </c>
      <c r="J333" s="22">
        <v>7798.8600074665146</v>
      </c>
      <c r="K333" s="22">
        <v>7270.1018795251975</v>
      </c>
      <c r="L333" s="22">
        <v>3245.317007034555</v>
      </c>
      <c r="M333" s="22">
        <v>0</v>
      </c>
      <c r="N333" s="22">
        <v>0</v>
      </c>
      <c r="O333" s="22">
        <v>0</v>
      </c>
      <c r="P333" s="22">
        <v>0</v>
      </c>
      <c r="Q333" s="25"/>
    </row>
    <row r="334" spans="1:17" s="14" customFormat="1" ht="9" hidden="1" customHeight="1" x14ac:dyDescent="0.15">
      <c r="A334" s="2"/>
      <c r="B334" s="2">
        <f t="shared" si="6"/>
        <v>328</v>
      </c>
      <c r="C334" s="41" t="s">
        <v>401</v>
      </c>
      <c r="D334" s="22">
        <v>0</v>
      </c>
      <c r="E334" s="20">
        <v>146.61383248241361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5"/>
    </row>
    <row r="335" spans="1:17" s="14" customFormat="1" ht="9" hidden="1" customHeight="1" x14ac:dyDescent="0.15">
      <c r="A335" s="2"/>
      <c r="B335" s="2">
        <f t="shared" si="6"/>
        <v>329</v>
      </c>
      <c r="C335" s="41" t="s">
        <v>306</v>
      </c>
      <c r="D335" s="22">
        <v>0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14.717621111382595</v>
      </c>
      <c r="N335" s="22">
        <v>483.36780951401119</v>
      </c>
      <c r="O335" s="22">
        <v>0</v>
      </c>
      <c r="P335" s="22">
        <v>0</v>
      </c>
      <c r="Q335" s="25"/>
    </row>
    <row r="336" spans="1:17" s="14" customFormat="1" ht="9" hidden="1" customHeight="1" x14ac:dyDescent="0.15">
      <c r="A336" s="2"/>
      <c r="B336" s="2">
        <f t="shared" si="6"/>
        <v>330</v>
      </c>
      <c r="C336" s="41" t="s">
        <v>288</v>
      </c>
      <c r="D336" s="22">
        <v>0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3.2407824174693644E-5</v>
      </c>
      <c r="P336" s="22">
        <v>0</v>
      </c>
      <c r="Q336" s="25"/>
    </row>
    <row r="337" spans="1:17" s="14" customFormat="1" ht="9" hidden="1" customHeight="1" x14ac:dyDescent="0.15">
      <c r="A337" s="2"/>
      <c r="B337" s="2">
        <f t="shared" si="6"/>
        <v>331</v>
      </c>
      <c r="C337" s="41" t="s">
        <v>274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16.163402307128454</v>
      </c>
      <c r="P337" s="22">
        <v>0</v>
      </c>
      <c r="Q337" s="25"/>
    </row>
    <row r="338" spans="1:17" s="14" customFormat="1" ht="9" hidden="1" customHeight="1" x14ac:dyDescent="0.15">
      <c r="A338" s="2"/>
      <c r="B338" s="2">
        <f t="shared" si="6"/>
        <v>332</v>
      </c>
      <c r="C338" s="41" t="s">
        <v>307</v>
      </c>
      <c r="D338" s="22">
        <v>0</v>
      </c>
      <c r="E338" s="22">
        <v>0</v>
      </c>
      <c r="F338" s="22">
        <v>0</v>
      </c>
      <c r="G338" s="22">
        <v>0</v>
      </c>
      <c r="H338" s="22">
        <v>0</v>
      </c>
      <c r="I338" s="22">
        <v>5.3603119896089177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5"/>
    </row>
    <row r="339" spans="1:17" s="14" customFormat="1" ht="9" hidden="1" customHeight="1" x14ac:dyDescent="0.15">
      <c r="A339" s="2"/>
      <c r="B339" s="2">
        <f t="shared" si="6"/>
        <v>333</v>
      </c>
      <c r="C339" s="41" t="s">
        <v>308</v>
      </c>
      <c r="D339" s="22">
        <v>0</v>
      </c>
      <c r="E339" s="22">
        <v>0</v>
      </c>
      <c r="F339" s="22">
        <v>0</v>
      </c>
      <c r="G339" s="22">
        <v>0</v>
      </c>
      <c r="H339" s="22">
        <v>0</v>
      </c>
      <c r="I339" s="22">
        <v>24.13707738011033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5"/>
    </row>
    <row r="340" spans="1:17" s="14" customFormat="1" ht="9" hidden="1" customHeight="1" x14ac:dyDescent="0.15">
      <c r="A340" s="2"/>
      <c r="B340" s="2">
        <f t="shared" si="6"/>
        <v>334</v>
      </c>
      <c r="C340" s="41" t="s">
        <v>309</v>
      </c>
      <c r="D340" s="22">
        <v>0</v>
      </c>
      <c r="E340" s="22">
        <v>0</v>
      </c>
      <c r="F340" s="22">
        <v>0</v>
      </c>
      <c r="G340" s="22">
        <v>0</v>
      </c>
      <c r="H340" s="22">
        <v>0</v>
      </c>
      <c r="I340" s="22">
        <v>27.724443472781275</v>
      </c>
      <c r="J340" s="22">
        <v>12.786034510750509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5"/>
    </row>
    <row r="341" spans="1:17" s="14" customFormat="1" ht="9" hidden="1" customHeight="1" x14ac:dyDescent="0.15">
      <c r="A341" s="2"/>
      <c r="B341" s="2">
        <f t="shared" si="6"/>
        <v>335</v>
      </c>
      <c r="C341" s="41" t="s">
        <v>428</v>
      </c>
      <c r="D341" s="22">
        <v>0</v>
      </c>
      <c r="E341" s="22">
        <v>0</v>
      </c>
      <c r="F341" s="22">
        <v>0</v>
      </c>
      <c r="G341" s="22">
        <v>0</v>
      </c>
      <c r="H341" s="22">
        <v>0</v>
      </c>
      <c r="I341" s="22">
        <v>12.50851991409354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5"/>
    </row>
    <row r="342" spans="1:17" s="14" customFormat="1" ht="9" hidden="1" customHeight="1" x14ac:dyDescent="0.15">
      <c r="A342" s="2"/>
      <c r="B342" s="2">
        <f t="shared" si="6"/>
        <v>336</v>
      </c>
      <c r="C342" s="41" t="s">
        <v>310</v>
      </c>
      <c r="D342" s="22">
        <v>0</v>
      </c>
      <c r="E342" s="22">
        <v>0</v>
      </c>
      <c r="F342" s="22">
        <v>0</v>
      </c>
      <c r="G342" s="22">
        <v>0</v>
      </c>
      <c r="H342" s="22">
        <v>0</v>
      </c>
      <c r="I342" s="22">
        <v>33.979989454596883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5"/>
    </row>
    <row r="343" spans="1:17" s="14" customFormat="1" ht="9" hidden="1" customHeight="1" x14ac:dyDescent="0.15">
      <c r="A343" s="2"/>
      <c r="B343" s="2">
        <f t="shared" si="6"/>
        <v>337</v>
      </c>
      <c r="C343" s="41" t="s">
        <v>311</v>
      </c>
      <c r="D343" s="22">
        <v>0</v>
      </c>
      <c r="E343" s="22">
        <v>0</v>
      </c>
      <c r="F343" s="22">
        <v>0</v>
      </c>
      <c r="G343" s="22">
        <v>0</v>
      </c>
      <c r="H343" s="22">
        <v>0</v>
      </c>
      <c r="I343" s="22">
        <v>77.74019727619951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5"/>
    </row>
    <row r="344" spans="1:17" s="14" customFormat="1" ht="9" hidden="1" customHeight="1" x14ac:dyDescent="0.15">
      <c r="A344" s="2"/>
      <c r="B344" s="2">
        <f t="shared" si="6"/>
        <v>338</v>
      </c>
      <c r="C344" s="41" t="s">
        <v>312</v>
      </c>
      <c r="D344" s="22">
        <v>0</v>
      </c>
      <c r="E344" s="22">
        <v>0</v>
      </c>
      <c r="F344" s="22">
        <v>0</v>
      </c>
      <c r="G344" s="22">
        <v>0</v>
      </c>
      <c r="H344" s="22">
        <v>0</v>
      </c>
      <c r="I344" s="22">
        <v>17.140138119060165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5"/>
    </row>
    <row r="345" spans="1:17" s="14" customFormat="1" ht="9" hidden="1" customHeight="1" x14ac:dyDescent="0.15">
      <c r="A345" s="2"/>
      <c r="B345" s="2">
        <f t="shared" si="6"/>
        <v>339</v>
      </c>
      <c r="C345" s="41" t="s">
        <v>313</v>
      </c>
      <c r="D345" s="22">
        <v>0</v>
      </c>
      <c r="E345" s="22">
        <v>0</v>
      </c>
      <c r="F345" s="22">
        <v>0</v>
      </c>
      <c r="G345" s="22">
        <v>0</v>
      </c>
      <c r="H345" s="22">
        <v>0</v>
      </c>
      <c r="I345" s="22">
        <v>15.12525881248472</v>
      </c>
      <c r="J345" s="22">
        <v>16.808957564132982</v>
      </c>
      <c r="K345" s="22">
        <v>10.977507426793037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5"/>
    </row>
    <row r="346" spans="1:17" s="14" customFormat="1" ht="9" hidden="1" customHeight="1" x14ac:dyDescent="0.15">
      <c r="A346" s="2"/>
      <c r="B346" s="2">
        <f t="shared" si="6"/>
        <v>340</v>
      </c>
      <c r="C346" s="41" t="s">
        <v>314</v>
      </c>
      <c r="D346" s="22">
        <v>0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5.3603119896089204</v>
      </c>
      <c r="M346" s="22">
        <v>0</v>
      </c>
      <c r="N346" s="22">
        <v>0</v>
      </c>
      <c r="O346" s="22">
        <v>0</v>
      </c>
      <c r="P346" s="22">
        <v>0</v>
      </c>
      <c r="Q346" s="25"/>
    </row>
    <row r="347" spans="1:17" s="14" customFormat="1" ht="9" hidden="1" customHeight="1" x14ac:dyDescent="0.15">
      <c r="A347" s="2"/>
      <c r="B347" s="2">
        <f t="shared" si="6"/>
        <v>341</v>
      </c>
      <c r="C347" s="41" t="s">
        <v>280</v>
      </c>
      <c r="D347" s="22">
        <v>0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3.1973790815211083</v>
      </c>
      <c r="N347" s="22">
        <v>0</v>
      </c>
      <c r="O347" s="22">
        <v>4.7333749148008639</v>
      </c>
      <c r="P347" s="22">
        <v>0</v>
      </c>
      <c r="Q347" s="25"/>
    </row>
    <row r="348" spans="1:17" s="14" customFormat="1" ht="9" hidden="1" customHeight="1" x14ac:dyDescent="0.15">
      <c r="A348" s="2"/>
      <c r="B348" s="2">
        <f t="shared" si="6"/>
        <v>342</v>
      </c>
      <c r="C348" s="41" t="s">
        <v>315</v>
      </c>
      <c r="D348" s="22">
        <v>0</v>
      </c>
      <c r="E348" s="22">
        <v>0</v>
      </c>
      <c r="F348" s="22">
        <v>0</v>
      </c>
      <c r="G348" s="22">
        <v>0</v>
      </c>
      <c r="H348" s="22">
        <v>0</v>
      </c>
      <c r="I348" s="22">
        <v>33.366555639861616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  <c r="Q348" s="25"/>
    </row>
    <row r="349" spans="1:17" s="14" customFormat="1" ht="9" hidden="1" customHeight="1" x14ac:dyDescent="0.15">
      <c r="A349" s="2"/>
      <c r="B349" s="2">
        <f t="shared" si="6"/>
        <v>343</v>
      </c>
      <c r="C349" s="41" t="s">
        <v>402</v>
      </c>
      <c r="D349" s="22">
        <v>0</v>
      </c>
      <c r="E349" s="20">
        <v>3785.593020293471</v>
      </c>
      <c r="F349" s="20">
        <v>363.97765271544142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5"/>
    </row>
    <row r="350" spans="1:17" s="14" customFormat="1" ht="9" hidden="1" customHeight="1" x14ac:dyDescent="0.15">
      <c r="A350" s="2"/>
      <c r="B350" s="2">
        <f t="shared" si="6"/>
        <v>344</v>
      </c>
      <c r="C350" s="41" t="s">
        <v>403</v>
      </c>
      <c r="D350" s="20">
        <v>1031.3215458625514</v>
      </c>
      <c r="E350" s="20">
        <v>0.25079865353206704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5"/>
    </row>
    <row r="351" spans="1:17" s="14" customFormat="1" ht="9" hidden="1" customHeight="1" x14ac:dyDescent="0.15">
      <c r="A351" s="2"/>
      <c r="B351" s="2">
        <f t="shared" si="6"/>
        <v>345</v>
      </c>
      <c r="C351" s="41" t="s">
        <v>316</v>
      </c>
      <c r="D351" s="22">
        <v>0</v>
      </c>
      <c r="E351" s="20">
        <v>17543.194801502075</v>
      </c>
      <c r="F351" s="20">
        <v>65597.3943967901</v>
      </c>
      <c r="G351" s="21">
        <v>97806.41461438546</v>
      </c>
      <c r="H351" s="21">
        <v>107757.63493897814</v>
      </c>
      <c r="I351" s="22">
        <v>121423.52916842417</v>
      </c>
      <c r="J351" s="22">
        <v>124077.61876600943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5"/>
    </row>
    <row r="352" spans="1:17" s="14" customFormat="1" ht="9" hidden="1" customHeight="1" x14ac:dyDescent="0.15">
      <c r="A352" s="2"/>
      <c r="B352" s="2">
        <f t="shared" si="6"/>
        <v>346</v>
      </c>
      <c r="C352" s="41" t="s">
        <v>317</v>
      </c>
      <c r="D352" s="22">
        <v>0</v>
      </c>
      <c r="E352" s="22">
        <v>0</v>
      </c>
      <c r="F352" s="22">
        <v>0</v>
      </c>
      <c r="G352" s="22">
        <v>0</v>
      </c>
      <c r="H352" s="22">
        <v>0</v>
      </c>
      <c r="I352" s="22">
        <v>11.195810131303123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  <c r="Q352" s="25"/>
    </row>
    <row r="353" spans="1:17" s="14" customFormat="1" ht="9" hidden="1" customHeight="1" x14ac:dyDescent="0.15">
      <c r="A353" s="2"/>
      <c r="B353" s="2">
        <f t="shared" si="6"/>
        <v>347</v>
      </c>
      <c r="C353" s="41" t="s">
        <v>429</v>
      </c>
      <c r="D353" s="22">
        <v>0</v>
      </c>
      <c r="E353" s="22">
        <v>0</v>
      </c>
      <c r="F353" s="22">
        <v>0</v>
      </c>
      <c r="G353" s="22">
        <v>0</v>
      </c>
      <c r="H353" s="22">
        <v>0</v>
      </c>
      <c r="I353" s="22">
        <v>0</v>
      </c>
      <c r="J353" s="22">
        <v>14.064637961825559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  <c r="P353" s="22">
        <v>0</v>
      </c>
      <c r="Q353" s="25"/>
    </row>
    <row r="354" spans="1:17" s="14" customFormat="1" ht="9" hidden="1" customHeight="1" x14ac:dyDescent="0.15">
      <c r="A354" s="2"/>
      <c r="B354" s="2">
        <f t="shared" si="6"/>
        <v>348</v>
      </c>
      <c r="C354" s="41" t="s">
        <v>318</v>
      </c>
      <c r="D354" s="22">
        <v>0</v>
      </c>
      <c r="E354" s="22">
        <v>0</v>
      </c>
      <c r="F354" s="22">
        <v>0</v>
      </c>
      <c r="G354" s="22">
        <v>0</v>
      </c>
      <c r="H354" s="22">
        <v>0</v>
      </c>
      <c r="I354" s="22">
        <v>0</v>
      </c>
      <c r="J354" s="22">
        <v>1.9958688016781279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5"/>
    </row>
    <row r="355" spans="1:17" s="14" customFormat="1" ht="9" hidden="1" customHeight="1" x14ac:dyDescent="0.15">
      <c r="A355" s="2"/>
      <c r="B355" s="2">
        <f t="shared" si="6"/>
        <v>349</v>
      </c>
      <c r="C355" s="41" t="s">
        <v>319</v>
      </c>
      <c r="D355" s="22">
        <v>0</v>
      </c>
      <c r="E355" s="22">
        <v>0</v>
      </c>
      <c r="F355" s="22">
        <v>0</v>
      </c>
      <c r="G355" s="22">
        <v>0</v>
      </c>
      <c r="H355" s="22">
        <v>0</v>
      </c>
      <c r="I355" s="22">
        <v>41.534581206034012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5"/>
    </row>
    <row r="356" spans="1:17" s="14" customFormat="1" ht="9" hidden="1" customHeight="1" x14ac:dyDescent="0.15">
      <c r="A356" s="2"/>
      <c r="B356" s="2">
        <f t="shared" si="6"/>
        <v>350</v>
      </c>
      <c r="C356" s="41" t="s">
        <v>320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2.9314323024647506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5"/>
    </row>
    <row r="357" spans="1:17" s="14" customFormat="1" ht="9" hidden="1" customHeight="1" x14ac:dyDescent="0.15">
      <c r="A357" s="2"/>
      <c r="B357" s="2">
        <f t="shared" si="6"/>
        <v>351</v>
      </c>
      <c r="C357" s="41" t="s">
        <v>321</v>
      </c>
      <c r="D357" s="22">
        <v>0</v>
      </c>
      <c r="E357" s="22">
        <v>0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2.5720495376740937E-4</v>
      </c>
      <c r="N357" s="22">
        <v>0</v>
      </c>
      <c r="O357" s="22">
        <v>0</v>
      </c>
      <c r="P357" s="22">
        <v>0</v>
      </c>
      <c r="Q357" s="25"/>
    </row>
    <row r="358" spans="1:17" s="14" customFormat="1" ht="9" hidden="1" customHeight="1" x14ac:dyDescent="0.15">
      <c r="A358" s="2"/>
      <c r="B358" s="2">
        <f t="shared" si="6"/>
        <v>352</v>
      </c>
      <c r="C358" s="41" t="s">
        <v>322</v>
      </c>
      <c r="D358" s="22">
        <v>0</v>
      </c>
      <c r="E358" s="22">
        <v>0</v>
      </c>
      <c r="F358" s="22">
        <v>0</v>
      </c>
      <c r="G358" s="22">
        <v>0</v>
      </c>
      <c r="H358" s="22">
        <v>0</v>
      </c>
      <c r="I358" s="22">
        <v>34.959618822258506</v>
      </c>
      <c r="J358" s="22">
        <v>26.725930672471186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5"/>
    </row>
    <row r="359" spans="1:17" s="14" customFormat="1" ht="9" hidden="1" customHeight="1" x14ac:dyDescent="0.15">
      <c r="A359" s="2"/>
      <c r="B359" s="2">
        <f t="shared" si="6"/>
        <v>353</v>
      </c>
      <c r="C359" s="41" t="s">
        <v>323</v>
      </c>
      <c r="D359" s="22">
        <v>0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542.64374541853681</v>
      </c>
      <c r="O359" s="22">
        <v>0</v>
      </c>
      <c r="P359" s="22">
        <v>0</v>
      </c>
      <c r="Q359" s="25"/>
    </row>
    <row r="360" spans="1:17" s="14" customFormat="1" ht="9" hidden="1" customHeight="1" x14ac:dyDescent="0.15">
      <c r="A360" s="2"/>
      <c r="B360" s="2">
        <f t="shared" si="6"/>
        <v>354</v>
      </c>
      <c r="C360" s="41" t="s">
        <v>324</v>
      </c>
      <c r="D360" s="22">
        <v>0</v>
      </c>
      <c r="E360" s="22">
        <v>0</v>
      </c>
      <c r="F360" s="22">
        <v>0</v>
      </c>
      <c r="G360" s="22">
        <v>0</v>
      </c>
      <c r="H360" s="22">
        <v>0</v>
      </c>
      <c r="I360" s="22">
        <v>29.502051209506284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5"/>
    </row>
    <row r="361" spans="1:17" s="14" customFormat="1" ht="9" hidden="1" customHeight="1" x14ac:dyDescent="0.15">
      <c r="A361" s="2"/>
      <c r="B361" s="2">
        <f t="shared" si="6"/>
        <v>355</v>
      </c>
      <c r="C361" s="41" t="s">
        <v>427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  <c r="I361" s="22">
        <v>65.397253051093742</v>
      </c>
      <c r="J361" s="22">
        <v>0</v>
      </c>
      <c r="K361" s="22">
        <v>0</v>
      </c>
      <c r="L361" s="22">
        <v>0</v>
      </c>
      <c r="M361" s="22">
        <v>0</v>
      </c>
      <c r="N361" s="22">
        <v>2.2376830977764633E-5</v>
      </c>
      <c r="O361" s="22">
        <v>2.1540914878020572E-6</v>
      </c>
      <c r="P361" s="22">
        <v>0</v>
      </c>
      <c r="Q361" s="25"/>
    </row>
    <row r="362" spans="1:17" s="14" customFormat="1" ht="9" hidden="1" customHeight="1" x14ac:dyDescent="0.15">
      <c r="A362" s="2"/>
      <c r="B362" s="2">
        <f t="shared" si="6"/>
        <v>356</v>
      </c>
      <c r="C362" s="41" t="s">
        <v>404</v>
      </c>
      <c r="D362" s="22">
        <v>0</v>
      </c>
      <c r="E362" s="20">
        <v>0</v>
      </c>
      <c r="F362" s="22">
        <v>0</v>
      </c>
      <c r="G362" s="22">
        <v>0</v>
      </c>
      <c r="H362" s="21">
        <v>40.741273196671777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5"/>
    </row>
    <row r="363" spans="1:17" s="14" customFormat="1" ht="9" hidden="1" customHeight="1" x14ac:dyDescent="0.15">
      <c r="A363" s="2"/>
      <c r="B363" s="2">
        <f t="shared" si="6"/>
        <v>357</v>
      </c>
      <c r="C363" s="41" t="s">
        <v>325</v>
      </c>
      <c r="D363" s="22">
        <v>0</v>
      </c>
      <c r="E363" s="22">
        <v>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3.524029372805721</v>
      </c>
      <c r="M363" s="22">
        <v>0</v>
      </c>
      <c r="N363" s="22">
        <v>0</v>
      </c>
      <c r="O363" s="22">
        <v>0</v>
      </c>
      <c r="P363" s="22">
        <v>0</v>
      </c>
      <c r="Q363" s="25"/>
    </row>
    <row r="364" spans="1:17" s="14" customFormat="1" ht="9" hidden="1" customHeight="1" x14ac:dyDescent="0.15">
      <c r="A364" s="2"/>
      <c r="B364" s="2">
        <f t="shared" si="6"/>
        <v>358</v>
      </c>
      <c r="C364" s="41" t="s">
        <v>430</v>
      </c>
      <c r="D364" s="22">
        <v>0</v>
      </c>
      <c r="E364" s="22">
        <v>0</v>
      </c>
      <c r="F364" s="22">
        <v>0</v>
      </c>
      <c r="G364" s="22">
        <v>0</v>
      </c>
      <c r="H364" s="22">
        <v>0</v>
      </c>
      <c r="I364" s="22">
        <v>5.7678210882341574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0</v>
      </c>
      <c r="P364" s="22">
        <v>0</v>
      </c>
      <c r="Q364" s="25"/>
    </row>
    <row r="365" spans="1:17" s="14" customFormat="1" ht="9" hidden="1" customHeight="1" x14ac:dyDescent="0.15">
      <c r="A365" s="2"/>
      <c r="B365" s="2">
        <f t="shared" si="6"/>
        <v>359</v>
      </c>
      <c r="C365" s="41" t="s">
        <v>405</v>
      </c>
      <c r="D365" s="22">
        <v>0</v>
      </c>
      <c r="E365" s="20">
        <v>0</v>
      </c>
      <c r="F365" s="22">
        <v>0</v>
      </c>
      <c r="G365" s="21">
        <v>5.6199282398178987</v>
      </c>
      <c r="H365" s="21">
        <v>7.0988567239805072</v>
      </c>
      <c r="I365" s="22">
        <v>0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5"/>
    </row>
    <row r="366" spans="1:17" s="14" customFormat="1" ht="9" hidden="1" customHeight="1" x14ac:dyDescent="0.15">
      <c r="A366" s="2"/>
      <c r="B366" s="2">
        <f t="shared" si="6"/>
        <v>360</v>
      </c>
      <c r="C366" s="41" t="s">
        <v>326</v>
      </c>
      <c r="D366" s="22">
        <v>0</v>
      </c>
      <c r="E366" s="22">
        <v>0</v>
      </c>
      <c r="F366" s="22">
        <v>0</v>
      </c>
      <c r="G366" s="22">
        <v>0</v>
      </c>
      <c r="H366" s="22">
        <v>0</v>
      </c>
      <c r="I366" s="22">
        <v>6.9856865443228404</v>
      </c>
      <c r="J366" s="22">
        <v>6.5177590554801377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5"/>
    </row>
    <row r="367" spans="1:17" s="14" customFormat="1" ht="9" hidden="1" customHeight="1" x14ac:dyDescent="0.15">
      <c r="A367" s="2"/>
      <c r="B367" s="2">
        <f t="shared" si="6"/>
        <v>361</v>
      </c>
      <c r="C367" s="41" t="s">
        <v>327</v>
      </c>
      <c r="D367" s="22">
        <v>0</v>
      </c>
      <c r="E367" s="22">
        <v>0</v>
      </c>
      <c r="F367" s="22">
        <v>0</v>
      </c>
      <c r="G367" s="22">
        <v>0</v>
      </c>
      <c r="H367" s="22">
        <v>0</v>
      </c>
      <c r="I367" s="22">
        <v>18.025566172404474</v>
      </c>
      <c r="J367" s="22">
        <v>15.935764963398803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5"/>
    </row>
    <row r="368" spans="1:17" s="14" customFormat="1" ht="9" hidden="1" customHeight="1" x14ac:dyDescent="0.15">
      <c r="A368" s="2"/>
      <c r="B368" s="2">
        <f t="shared" si="6"/>
        <v>362</v>
      </c>
      <c r="C368" s="41" t="s">
        <v>328</v>
      </c>
      <c r="D368" s="22">
        <v>0</v>
      </c>
      <c r="E368" s="22">
        <v>0</v>
      </c>
      <c r="F368" s="22">
        <v>0</v>
      </c>
      <c r="G368" s="22">
        <v>0</v>
      </c>
      <c r="H368" s="22">
        <v>0</v>
      </c>
      <c r="I368" s="22">
        <v>13.316464975115416</v>
      </c>
      <c r="J368" s="22">
        <v>8.2329588069222783</v>
      </c>
      <c r="K368" s="22">
        <v>0</v>
      </c>
      <c r="L368" s="22">
        <v>0</v>
      </c>
      <c r="M368" s="22">
        <v>0</v>
      </c>
      <c r="N368" s="22">
        <v>0</v>
      </c>
      <c r="O368" s="22">
        <v>0</v>
      </c>
      <c r="P368" s="22">
        <v>0</v>
      </c>
      <c r="Q368" s="25"/>
    </row>
    <row r="369" spans="1:17" s="14" customFormat="1" ht="9" hidden="1" customHeight="1" x14ac:dyDescent="0.15">
      <c r="A369" s="2"/>
      <c r="B369" s="2">
        <f t="shared" si="6"/>
        <v>363</v>
      </c>
      <c r="C369" s="41" t="s">
        <v>329</v>
      </c>
      <c r="D369" s="22">
        <v>0</v>
      </c>
      <c r="E369" s="22">
        <v>0</v>
      </c>
      <c r="F369" s="22">
        <v>0</v>
      </c>
      <c r="G369" s="22">
        <v>0</v>
      </c>
      <c r="H369" s="22">
        <v>0</v>
      </c>
      <c r="I369" s="22">
        <v>14.938142208618933</v>
      </c>
      <c r="J369" s="22">
        <v>9.0749659576302388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5"/>
    </row>
    <row r="370" spans="1:17" s="14" customFormat="1" ht="9" hidden="1" customHeight="1" x14ac:dyDescent="0.15">
      <c r="A370" s="2"/>
      <c r="B370" s="2">
        <f t="shared" si="6"/>
        <v>364</v>
      </c>
      <c r="C370" s="41" t="s">
        <v>424</v>
      </c>
      <c r="D370" s="22">
        <v>0</v>
      </c>
      <c r="E370" s="22">
        <v>0</v>
      </c>
      <c r="F370" s="22">
        <v>0</v>
      </c>
      <c r="G370" s="22">
        <v>0</v>
      </c>
      <c r="H370" s="22">
        <v>0</v>
      </c>
      <c r="I370" s="22">
        <v>0</v>
      </c>
      <c r="J370" s="22">
        <v>12.255881860304754</v>
      </c>
      <c r="K370" s="22">
        <v>32.558289072647533</v>
      </c>
      <c r="L370" s="22">
        <v>19.304196298820713</v>
      </c>
      <c r="M370" s="22">
        <v>20.988245733612818</v>
      </c>
      <c r="N370" s="22">
        <v>17.7137051659615</v>
      </c>
      <c r="O370" s="22">
        <v>5.6134981159737212</v>
      </c>
      <c r="P370" s="22">
        <v>0</v>
      </c>
      <c r="Q370" s="25"/>
    </row>
    <row r="371" spans="1:17" s="14" customFormat="1" ht="9" hidden="1" customHeight="1" x14ac:dyDescent="0.15">
      <c r="A371" s="2"/>
      <c r="B371" s="2">
        <f t="shared" si="6"/>
        <v>365</v>
      </c>
      <c r="C371" s="41" t="s">
        <v>330</v>
      </c>
      <c r="D371" s="20">
        <v>11073.27993898611</v>
      </c>
      <c r="E371" s="20">
        <v>9087.1536413791328</v>
      </c>
      <c r="F371" s="20">
        <v>10180.391864607316</v>
      </c>
      <c r="G371" s="21">
        <v>11755.031578338199</v>
      </c>
      <c r="H371" s="21">
        <v>8758.632441260821</v>
      </c>
      <c r="I371" s="22">
        <v>2738.0187110173733</v>
      </c>
      <c r="J371" s="22">
        <v>599.93773795097388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5"/>
    </row>
    <row r="372" spans="1:17" s="14" customFormat="1" ht="9" hidden="1" customHeight="1" x14ac:dyDescent="0.15">
      <c r="A372" s="2"/>
      <c r="B372" s="2">
        <f t="shared" si="6"/>
        <v>366</v>
      </c>
      <c r="C372" s="41" t="s">
        <v>331</v>
      </c>
      <c r="D372" s="22">
        <v>0</v>
      </c>
      <c r="E372" s="22">
        <v>0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3766.4170041088482</v>
      </c>
      <c r="L372" s="22">
        <v>2518.0641405174961</v>
      </c>
      <c r="M372" s="22">
        <v>89.570045043017487</v>
      </c>
      <c r="N372" s="22">
        <v>0</v>
      </c>
      <c r="O372" s="22">
        <v>0</v>
      </c>
      <c r="P372" s="22">
        <v>0</v>
      </c>
      <c r="Q372" s="25"/>
    </row>
    <row r="373" spans="1:17" s="14" customFormat="1" ht="9" hidden="1" customHeight="1" x14ac:dyDescent="0.15">
      <c r="A373" s="2"/>
      <c r="B373" s="2">
        <f t="shared" si="6"/>
        <v>367</v>
      </c>
      <c r="C373" s="41" t="s">
        <v>332</v>
      </c>
      <c r="D373" s="22">
        <v>0</v>
      </c>
      <c r="E373" s="22">
        <v>0</v>
      </c>
      <c r="F373" s="22">
        <v>0</v>
      </c>
      <c r="G373" s="22">
        <v>0</v>
      </c>
      <c r="H373" s="22">
        <v>0</v>
      </c>
      <c r="I373" s="22">
        <v>0</v>
      </c>
      <c r="J373" s="22">
        <v>14315.773922301216</v>
      </c>
      <c r="K373" s="22">
        <v>24376.138034246836</v>
      </c>
      <c r="L373" s="22">
        <v>36895.841391221598</v>
      </c>
      <c r="M373" s="22">
        <v>14793.583392694083</v>
      </c>
      <c r="N373" s="22">
        <v>0</v>
      </c>
      <c r="O373" s="22">
        <v>0</v>
      </c>
      <c r="P373" s="22">
        <v>0</v>
      </c>
      <c r="Q373" s="25"/>
    </row>
    <row r="374" spans="1:17" s="14" customFormat="1" ht="9" hidden="1" customHeight="1" x14ac:dyDescent="0.15">
      <c r="A374" s="2"/>
      <c r="B374" s="2">
        <f t="shared" si="6"/>
        <v>368</v>
      </c>
      <c r="C374" s="41" t="s">
        <v>333</v>
      </c>
      <c r="D374" s="22">
        <v>0</v>
      </c>
      <c r="E374" s="22">
        <v>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208.79782404609097</v>
      </c>
      <c r="N374" s="22">
        <v>0</v>
      </c>
      <c r="O374" s="22">
        <v>0</v>
      </c>
      <c r="P374" s="22">
        <v>0</v>
      </c>
      <c r="Q374" s="25"/>
    </row>
    <row r="375" spans="1:17" s="14" customFormat="1" ht="9" hidden="1" customHeight="1" x14ac:dyDescent="0.15">
      <c r="A375" s="2"/>
      <c r="B375" s="2">
        <f t="shared" si="6"/>
        <v>369</v>
      </c>
      <c r="C375" s="41" t="s">
        <v>334</v>
      </c>
      <c r="D375" s="22">
        <v>0</v>
      </c>
      <c r="E375" s="22">
        <v>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0.8372329891073701</v>
      </c>
      <c r="O375" s="22">
        <v>0</v>
      </c>
      <c r="P375" s="22">
        <v>0</v>
      </c>
      <c r="Q375" s="25"/>
    </row>
    <row r="376" spans="1:17" s="14" customFormat="1" ht="9" hidden="1" customHeight="1" x14ac:dyDescent="0.15">
      <c r="A376" s="2"/>
      <c r="B376" s="2">
        <f t="shared" si="6"/>
        <v>370</v>
      </c>
      <c r="C376" s="41" t="s">
        <v>335</v>
      </c>
      <c r="D376" s="20">
        <v>4288.8776144726025</v>
      </c>
      <c r="E376" s="20">
        <v>7230.0410305237974</v>
      </c>
      <c r="F376" s="20">
        <v>6259.1670513702611</v>
      </c>
      <c r="G376" s="21">
        <v>9972.5951079617789</v>
      </c>
      <c r="H376" s="21">
        <v>9710.3328039198077</v>
      </c>
      <c r="I376" s="22">
        <v>1092.5847683226375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2">
        <v>0</v>
      </c>
      <c r="P376" s="22">
        <v>0</v>
      </c>
      <c r="Q376" s="25"/>
    </row>
    <row r="377" spans="1:17" s="14" customFormat="1" ht="9" hidden="1" customHeight="1" x14ac:dyDescent="0.15">
      <c r="A377" s="2"/>
      <c r="B377" s="2">
        <f t="shared" si="6"/>
        <v>371</v>
      </c>
      <c r="C377" s="41" t="s">
        <v>287</v>
      </c>
      <c r="D377" s="22">
        <v>0</v>
      </c>
      <c r="E377" s="22">
        <v>0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0.49017624969456913</v>
      </c>
      <c r="O377" s="22">
        <v>0.62059890173484811</v>
      </c>
      <c r="P377" s="22">
        <v>0</v>
      </c>
      <c r="Q377" s="25"/>
    </row>
    <row r="378" spans="1:17" s="14" customFormat="1" ht="9" hidden="1" customHeight="1" x14ac:dyDescent="0.15">
      <c r="A378" s="2"/>
      <c r="B378" s="2">
        <f t="shared" si="6"/>
        <v>372</v>
      </c>
      <c r="C378" s="41" t="s">
        <v>336</v>
      </c>
      <c r="D378" s="22">
        <v>0</v>
      </c>
      <c r="E378" s="22">
        <v>0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0.51440990753481874</v>
      </c>
      <c r="N378" s="22">
        <v>0</v>
      </c>
      <c r="O378" s="22">
        <v>0</v>
      </c>
      <c r="P378" s="22">
        <v>0</v>
      </c>
      <c r="Q378" s="25"/>
    </row>
    <row r="379" spans="1:17" s="14" customFormat="1" ht="9" hidden="1" customHeight="1" x14ac:dyDescent="0.15">
      <c r="A379" s="2"/>
      <c r="B379" s="2">
        <f t="shared" si="6"/>
        <v>373</v>
      </c>
      <c r="C379" s="41" t="s">
        <v>337</v>
      </c>
      <c r="D379" s="22">
        <v>0</v>
      </c>
      <c r="E379" s="22">
        <v>0</v>
      </c>
      <c r="F379" s="22">
        <v>0</v>
      </c>
      <c r="G379" s="22">
        <v>0</v>
      </c>
      <c r="H379" s="22">
        <v>0</v>
      </c>
      <c r="I379" s="22">
        <v>22.81150734963154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0</v>
      </c>
      <c r="P379" s="22">
        <v>0</v>
      </c>
      <c r="Q379" s="25"/>
    </row>
    <row r="380" spans="1:17" s="14" customFormat="1" ht="9" hidden="1" customHeight="1" x14ac:dyDescent="0.15">
      <c r="A380" s="2"/>
      <c r="B380" s="2">
        <f t="shared" si="6"/>
        <v>374</v>
      </c>
      <c r="C380" s="41" t="s">
        <v>338</v>
      </c>
      <c r="D380" s="22">
        <v>0</v>
      </c>
      <c r="E380" s="22">
        <v>0</v>
      </c>
      <c r="F380" s="22">
        <v>0</v>
      </c>
      <c r="G380" s="22">
        <v>0</v>
      </c>
      <c r="H380" s="22">
        <v>0</v>
      </c>
      <c r="I380" s="22">
        <v>8.2019444694504777</v>
      </c>
      <c r="J380" s="22">
        <v>0</v>
      </c>
      <c r="K380" s="22">
        <v>0</v>
      </c>
      <c r="L380" s="22">
        <v>0</v>
      </c>
      <c r="M380" s="22">
        <v>0</v>
      </c>
      <c r="N380" s="22">
        <v>0</v>
      </c>
      <c r="O380" s="22">
        <v>0</v>
      </c>
      <c r="P380" s="22">
        <v>0</v>
      </c>
      <c r="Q380" s="25"/>
    </row>
    <row r="381" spans="1:17" s="14" customFormat="1" ht="9" hidden="1" customHeight="1" x14ac:dyDescent="0.15">
      <c r="A381" s="2"/>
      <c r="B381" s="2">
        <f t="shared" si="6"/>
        <v>375</v>
      </c>
      <c r="C381" s="41" t="s">
        <v>339</v>
      </c>
      <c r="D381" s="22">
        <v>0</v>
      </c>
      <c r="E381" s="22">
        <v>0</v>
      </c>
      <c r="F381" s="22">
        <v>0</v>
      </c>
      <c r="G381" s="22">
        <v>0</v>
      </c>
      <c r="H381" s="22">
        <v>0</v>
      </c>
      <c r="I381" s="22">
        <v>19.27831505034786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5"/>
    </row>
    <row r="382" spans="1:17" s="14" customFormat="1" ht="9" hidden="1" customHeight="1" x14ac:dyDescent="0.15">
      <c r="A382" s="2"/>
      <c r="B382" s="2">
        <f t="shared" si="6"/>
        <v>376</v>
      </c>
      <c r="C382" s="41" t="s">
        <v>340</v>
      </c>
      <c r="D382" s="22">
        <v>0</v>
      </c>
      <c r="E382" s="22">
        <v>0</v>
      </c>
      <c r="F382" s="22">
        <v>0</v>
      </c>
      <c r="G382" s="22">
        <v>0</v>
      </c>
      <c r="H382" s="22">
        <v>0</v>
      </c>
      <c r="I382" s="22">
        <v>69.389073933563935</v>
      </c>
      <c r="J382" s="22">
        <v>49.023527441219024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5"/>
    </row>
    <row r="383" spans="1:17" s="14" customFormat="1" ht="9" hidden="1" customHeight="1" x14ac:dyDescent="0.15">
      <c r="A383" s="2"/>
      <c r="B383" s="2">
        <f t="shared" si="6"/>
        <v>377</v>
      </c>
      <c r="C383" s="41" t="s">
        <v>406</v>
      </c>
      <c r="D383" s="22">
        <v>0</v>
      </c>
      <c r="E383" s="20">
        <v>21538.7668612958</v>
      </c>
      <c r="F383" s="20">
        <v>20560.029867828809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5"/>
    </row>
    <row r="384" spans="1:17" s="14" customFormat="1" ht="9" hidden="1" customHeight="1" x14ac:dyDescent="0.15">
      <c r="A384" s="2"/>
      <c r="B384" s="2">
        <f t="shared" si="6"/>
        <v>378</v>
      </c>
      <c r="C384" s="41" t="s">
        <v>341</v>
      </c>
      <c r="D384" s="22">
        <v>0</v>
      </c>
      <c r="E384" s="22">
        <v>0</v>
      </c>
      <c r="F384" s="22">
        <v>0</v>
      </c>
      <c r="G384" s="22">
        <v>0</v>
      </c>
      <c r="H384" s="22">
        <v>0</v>
      </c>
      <c r="I384" s="22">
        <v>0</v>
      </c>
      <c r="J384" s="22">
        <v>29.314323024647507</v>
      </c>
      <c r="K384" s="22">
        <v>0</v>
      </c>
      <c r="L384" s="22">
        <v>0</v>
      </c>
      <c r="M384" s="22">
        <v>0</v>
      </c>
      <c r="N384" s="22">
        <v>0</v>
      </c>
      <c r="O384" s="22">
        <v>0</v>
      </c>
      <c r="P384" s="22">
        <v>0</v>
      </c>
      <c r="Q384" s="25"/>
    </row>
    <row r="385" spans="1:17" s="14" customFormat="1" ht="9" hidden="1" customHeight="1" x14ac:dyDescent="0.15">
      <c r="A385" s="2"/>
      <c r="B385" s="2">
        <f t="shared" si="6"/>
        <v>379</v>
      </c>
      <c r="C385" s="41" t="s">
        <v>342</v>
      </c>
      <c r="D385" s="22">
        <v>0</v>
      </c>
      <c r="E385" s="22">
        <v>0</v>
      </c>
      <c r="F385" s="22">
        <v>0</v>
      </c>
      <c r="G385" s="22">
        <v>0</v>
      </c>
      <c r="H385" s="22">
        <v>0</v>
      </c>
      <c r="I385" s="22">
        <v>35.864015740943152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5"/>
    </row>
    <row r="386" spans="1:17" s="14" customFormat="1" ht="9" hidden="1" customHeight="1" x14ac:dyDescent="0.15">
      <c r="A386" s="2"/>
      <c r="B386" s="2">
        <f t="shared" si="6"/>
        <v>380</v>
      </c>
      <c r="C386" s="41" t="s">
        <v>343</v>
      </c>
      <c r="D386" s="22">
        <v>0</v>
      </c>
      <c r="E386" s="22">
        <v>0</v>
      </c>
      <c r="F386" s="22">
        <v>0</v>
      </c>
      <c r="G386" s="22">
        <v>0</v>
      </c>
      <c r="H386" s="22">
        <v>0</v>
      </c>
      <c r="I386" s="22">
        <v>0</v>
      </c>
      <c r="J386" s="22">
        <v>5.1455992543264246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5"/>
    </row>
    <row r="387" spans="1:17" s="14" customFormat="1" ht="9" hidden="1" customHeight="1" x14ac:dyDescent="0.15">
      <c r="A387" s="2"/>
      <c r="B387" s="2">
        <f t="shared" si="6"/>
        <v>381</v>
      </c>
      <c r="C387" s="41" t="s">
        <v>344</v>
      </c>
      <c r="D387" s="22">
        <v>0</v>
      </c>
      <c r="E387" s="22">
        <v>0</v>
      </c>
      <c r="F387" s="22">
        <v>0</v>
      </c>
      <c r="G387" s="22">
        <v>0</v>
      </c>
      <c r="H387" s="22">
        <v>0</v>
      </c>
      <c r="I387" s="22">
        <v>7.7113260201391451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5"/>
    </row>
    <row r="388" spans="1:17" s="14" customFormat="1" ht="9" hidden="1" customHeight="1" x14ac:dyDescent="0.15">
      <c r="A388" s="2"/>
      <c r="B388" s="2">
        <f t="shared" si="6"/>
        <v>382</v>
      </c>
      <c r="C388" s="41" t="s">
        <v>345</v>
      </c>
      <c r="D388" s="22">
        <v>0</v>
      </c>
      <c r="E388" s="22">
        <v>0</v>
      </c>
      <c r="F388" s="22">
        <v>0</v>
      </c>
      <c r="G388" s="22">
        <v>0</v>
      </c>
      <c r="H388" s="22">
        <v>0</v>
      </c>
      <c r="I388" s="22">
        <v>7.0216952378502784</v>
      </c>
      <c r="J388" s="22">
        <v>0</v>
      </c>
      <c r="K388" s="22">
        <v>2.601788860453452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5"/>
    </row>
    <row r="389" spans="1:17" s="14" customFormat="1" ht="9" hidden="1" customHeight="1" x14ac:dyDescent="0.15">
      <c r="A389" s="2"/>
      <c r="B389" s="2">
        <f t="shared" si="6"/>
        <v>383</v>
      </c>
      <c r="C389" s="41" t="s">
        <v>346</v>
      </c>
      <c r="D389" s="22">
        <v>0</v>
      </c>
      <c r="E389" s="22">
        <v>0</v>
      </c>
      <c r="F389" s="22">
        <v>0</v>
      </c>
      <c r="G389" s="22">
        <v>0</v>
      </c>
      <c r="H389" s="22">
        <v>0</v>
      </c>
      <c r="I389" s="22">
        <v>7.0792448462557358</v>
      </c>
      <c r="J389" s="22">
        <v>14.781903312428637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5"/>
    </row>
    <row r="390" spans="1:17" s="14" customFormat="1" ht="9" hidden="1" customHeight="1" x14ac:dyDescent="0.15">
      <c r="A390" s="2"/>
      <c r="B390" s="2">
        <f t="shared" si="6"/>
        <v>384</v>
      </c>
      <c r="C390" s="41" t="s">
        <v>347</v>
      </c>
      <c r="D390" s="22">
        <v>0</v>
      </c>
      <c r="E390" s="22">
        <v>0</v>
      </c>
      <c r="F390" s="22">
        <v>0</v>
      </c>
      <c r="G390" s="22">
        <v>0</v>
      </c>
      <c r="H390" s="22">
        <v>0</v>
      </c>
      <c r="I390" s="22">
        <v>7.2724700677735017</v>
      </c>
      <c r="J390" s="22">
        <v>0</v>
      </c>
      <c r="K390" s="22">
        <v>6.8609421417456478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5"/>
    </row>
    <row r="391" spans="1:17" s="14" customFormat="1" ht="9" hidden="1" customHeight="1" x14ac:dyDescent="0.15">
      <c r="A391" s="2"/>
      <c r="B391" s="2">
        <f t="shared" si="6"/>
        <v>385</v>
      </c>
      <c r="C391" s="41" t="s">
        <v>348</v>
      </c>
      <c r="D391" s="22">
        <v>0</v>
      </c>
      <c r="E391" s="22">
        <v>0</v>
      </c>
      <c r="F391" s="22">
        <v>0</v>
      </c>
      <c r="G391" s="22">
        <v>0</v>
      </c>
      <c r="H391" s="22">
        <v>0</v>
      </c>
      <c r="I391" s="22">
        <v>5.9872490644169778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5"/>
    </row>
    <row r="392" spans="1:17" s="14" customFormat="1" ht="9" hidden="1" customHeight="1" x14ac:dyDescent="0.15">
      <c r="A392" s="2"/>
      <c r="B392" s="2">
        <f t="shared" ref="B392:B462" si="7">+B391+1</f>
        <v>386</v>
      </c>
      <c r="C392" s="41" t="s">
        <v>349</v>
      </c>
      <c r="D392" s="22">
        <v>0</v>
      </c>
      <c r="E392" s="22">
        <v>0</v>
      </c>
      <c r="F392" s="22">
        <v>0</v>
      </c>
      <c r="G392" s="22">
        <v>0</v>
      </c>
      <c r="H392" s="22">
        <v>0</v>
      </c>
      <c r="I392" s="22">
        <v>133.2218778533674</v>
      </c>
      <c r="J392" s="22">
        <v>69.418811758367397</v>
      </c>
      <c r="K392" s="22">
        <v>108.71474684602424</v>
      </c>
      <c r="L392" s="22">
        <v>12.786301360614207</v>
      </c>
      <c r="M392" s="22">
        <v>0</v>
      </c>
      <c r="N392" s="22">
        <v>0</v>
      </c>
      <c r="O392" s="22">
        <v>0</v>
      </c>
      <c r="P392" s="22">
        <v>0</v>
      </c>
      <c r="Q392" s="25"/>
    </row>
    <row r="393" spans="1:17" s="14" customFormat="1" ht="9" hidden="1" customHeight="1" x14ac:dyDescent="0.15">
      <c r="A393" s="2"/>
      <c r="B393" s="2">
        <f t="shared" si="7"/>
        <v>387</v>
      </c>
      <c r="C393" s="41" t="s">
        <v>407</v>
      </c>
      <c r="D393" s="22">
        <v>0</v>
      </c>
      <c r="E393" s="22">
        <v>0</v>
      </c>
      <c r="F393" s="22">
        <v>0</v>
      </c>
      <c r="G393" s="22">
        <v>0</v>
      </c>
      <c r="H393" s="21">
        <v>8.0749495235278239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5"/>
    </row>
    <row r="394" spans="1:17" s="14" customFormat="1" ht="9" hidden="1" customHeight="1" x14ac:dyDescent="0.15">
      <c r="A394" s="2"/>
      <c r="B394" s="2">
        <f t="shared" si="7"/>
        <v>388</v>
      </c>
      <c r="C394" s="41" t="s">
        <v>350</v>
      </c>
      <c r="D394" s="22">
        <v>0</v>
      </c>
      <c r="E394" s="22">
        <v>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38.276067722064305</v>
      </c>
      <c r="N394" s="22">
        <v>54.553299296544452</v>
      </c>
      <c r="O394" s="22">
        <v>0</v>
      </c>
      <c r="P394" s="22">
        <v>0</v>
      </c>
      <c r="Q394" s="25"/>
    </row>
    <row r="395" spans="1:17" s="14" customFormat="1" ht="9" hidden="1" customHeight="1" x14ac:dyDescent="0.15">
      <c r="A395" s="2"/>
      <c r="B395" s="2">
        <f t="shared" si="7"/>
        <v>389</v>
      </c>
      <c r="C395" s="41" t="s">
        <v>351</v>
      </c>
      <c r="D395" s="22">
        <v>0</v>
      </c>
      <c r="E395" s="22">
        <v>0</v>
      </c>
      <c r="F395" s="22">
        <v>0</v>
      </c>
      <c r="G395" s="22">
        <v>0</v>
      </c>
      <c r="H395" s="22">
        <v>0</v>
      </c>
      <c r="I395" s="22">
        <v>8.950410884913639</v>
      </c>
      <c r="J395" s="22">
        <v>18.181117365286696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5"/>
    </row>
    <row r="396" spans="1:17" s="14" customFormat="1" ht="9" hidden="1" customHeight="1" x14ac:dyDescent="0.15">
      <c r="A396" s="2"/>
      <c r="B396" s="2">
        <f t="shared" si="7"/>
        <v>390</v>
      </c>
      <c r="C396" s="41" t="s">
        <v>352</v>
      </c>
      <c r="D396" s="22">
        <v>0</v>
      </c>
      <c r="E396" s="22">
        <v>0</v>
      </c>
      <c r="F396" s="22">
        <v>0</v>
      </c>
      <c r="G396" s="22">
        <v>0</v>
      </c>
      <c r="H396" s="22">
        <v>0</v>
      </c>
      <c r="I396" s="22">
        <v>0</v>
      </c>
      <c r="J396" s="22">
        <v>5.1455992543264246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5"/>
    </row>
    <row r="397" spans="1:17" s="14" customFormat="1" ht="9" hidden="1" customHeight="1" x14ac:dyDescent="0.15">
      <c r="A397" s="2"/>
      <c r="B397" s="2">
        <f t="shared" si="7"/>
        <v>391</v>
      </c>
      <c r="C397" s="41" t="s">
        <v>353</v>
      </c>
      <c r="D397" s="22">
        <v>0</v>
      </c>
      <c r="E397" s="22">
        <v>0</v>
      </c>
      <c r="F397" s="22">
        <v>0</v>
      </c>
      <c r="G397" s="22">
        <v>0</v>
      </c>
      <c r="H397" s="22">
        <v>0</v>
      </c>
      <c r="I397" s="22">
        <v>45.905940148407247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5"/>
    </row>
    <row r="398" spans="1:17" s="14" customFormat="1" ht="9" hidden="1" customHeight="1" x14ac:dyDescent="0.15">
      <c r="A398" s="2"/>
      <c r="B398" s="2">
        <f t="shared" si="7"/>
        <v>392</v>
      </c>
      <c r="C398" s="41" t="s">
        <v>354</v>
      </c>
      <c r="D398" s="22">
        <v>0</v>
      </c>
      <c r="E398" s="22">
        <v>0</v>
      </c>
      <c r="F398" s="22">
        <v>0</v>
      </c>
      <c r="G398" s="22">
        <v>0</v>
      </c>
      <c r="H398" s="22">
        <v>0</v>
      </c>
      <c r="I398" s="22">
        <v>21.861456551653177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5"/>
    </row>
    <row r="399" spans="1:17" s="14" customFormat="1" ht="9" hidden="1" customHeight="1" x14ac:dyDescent="0.15">
      <c r="A399" s="2"/>
      <c r="B399" s="2">
        <f t="shared" si="7"/>
        <v>393</v>
      </c>
      <c r="C399" s="41" t="s">
        <v>270</v>
      </c>
      <c r="D399" s="22">
        <v>0</v>
      </c>
      <c r="E399" s="22">
        <v>0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v>267.49643931892126</v>
      </c>
      <c r="L399" s="22">
        <v>157.30269164984117</v>
      </c>
      <c r="M399" s="22">
        <v>836.56714978330433</v>
      </c>
      <c r="N399" s="22">
        <v>218.55219331524327</v>
      </c>
      <c r="O399" s="22">
        <v>42.724957882688862</v>
      </c>
      <c r="P399" s="22">
        <v>0</v>
      </c>
      <c r="Q399" s="25"/>
    </row>
    <row r="400" spans="1:17" s="14" customFormat="1" ht="9" hidden="1" customHeight="1" x14ac:dyDescent="0.15">
      <c r="A400" s="2"/>
      <c r="B400" s="2">
        <f t="shared" si="7"/>
        <v>394</v>
      </c>
      <c r="C400" s="41" t="s">
        <v>355</v>
      </c>
      <c r="D400" s="22">
        <v>0</v>
      </c>
      <c r="E400" s="22">
        <v>0</v>
      </c>
      <c r="F400" s="22">
        <v>0</v>
      </c>
      <c r="G400" s="22">
        <v>0</v>
      </c>
      <c r="H400" s="22">
        <v>0</v>
      </c>
      <c r="I400" s="22">
        <v>14.595095101531649</v>
      </c>
      <c r="J400" s="22">
        <v>4.7090029539593337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5"/>
    </row>
    <row r="401" spans="1:17" s="14" customFormat="1" ht="9" hidden="1" customHeight="1" x14ac:dyDescent="0.15">
      <c r="A401" s="2"/>
      <c r="B401" s="2">
        <f t="shared" si="7"/>
        <v>395</v>
      </c>
      <c r="C401" s="41" t="s">
        <v>356</v>
      </c>
      <c r="D401" s="22">
        <v>0</v>
      </c>
      <c r="E401" s="22">
        <v>0</v>
      </c>
      <c r="F401" s="22">
        <v>0</v>
      </c>
      <c r="G401" s="22">
        <v>0</v>
      </c>
      <c r="H401" s="22">
        <v>0</v>
      </c>
      <c r="I401" s="22">
        <v>7.5470363559202127</v>
      </c>
      <c r="J401" s="22">
        <v>10.447125758783953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5"/>
    </row>
    <row r="402" spans="1:17" s="14" customFormat="1" ht="9" hidden="1" customHeight="1" x14ac:dyDescent="0.15">
      <c r="A402" s="2"/>
      <c r="B402" s="2">
        <f t="shared" si="7"/>
        <v>396</v>
      </c>
      <c r="C402" s="41" t="s">
        <v>357</v>
      </c>
      <c r="D402" s="22">
        <v>0</v>
      </c>
      <c r="E402" s="22">
        <v>0</v>
      </c>
      <c r="F402" s="22">
        <v>0</v>
      </c>
      <c r="G402" s="22">
        <v>0</v>
      </c>
      <c r="H402" s="22">
        <v>0</v>
      </c>
      <c r="I402" s="22">
        <v>7.9307539963219664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5"/>
    </row>
    <row r="403" spans="1:17" s="14" customFormat="1" ht="9" hidden="1" customHeight="1" x14ac:dyDescent="0.15">
      <c r="A403" s="2"/>
      <c r="B403" s="2">
        <f t="shared" si="7"/>
        <v>397</v>
      </c>
      <c r="C403" s="41" t="s">
        <v>358</v>
      </c>
      <c r="D403" s="22">
        <v>0</v>
      </c>
      <c r="E403" s="22">
        <v>0</v>
      </c>
      <c r="F403" s="22">
        <v>0</v>
      </c>
      <c r="G403" s="22">
        <v>0</v>
      </c>
      <c r="H403" s="22">
        <v>0</v>
      </c>
      <c r="I403" s="22">
        <v>60.494605126094697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5"/>
    </row>
    <row r="404" spans="1:17" s="14" customFormat="1" ht="9" hidden="1" customHeight="1" x14ac:dyDescent="0.15">
      <c r="A404" s="2"/>
      <c r="B404" s="2">
        <f t="shared" si="7"/>
        <v>398</v>
      </c>
      <c r="C404" s="41" t="s">
        <v>359</v>
      </c>
      <c r="D404" s="22">
        <v>0</v>
      </c>
      <c r="E404" s="22">
        <v>0</v>
      </c>
      <c r="F404" s="22">
        <v>0</v>
      </c>
      <c r="G404" s="22">
        <v>0</v>
      </c>
      <c r="H404" s="22">
        <v>0</v>
      </c>
      <c r="I404" s="22">
        <v>0</v>
      </c>
      <c r="J404" s="22">
        <v>26.195778022025429</v>
      </c>
      <c r="K404" s="22">
        <v>5.9253591224166966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5"/>
    </row>
    <row r="405" spans="1:17" s="14" customFormat="1" ht="9" hidden="1" customHeight="1" x14ac:dyDescent="0.15">
      <c r="A405" s="2"/>
      <c r="B405" s="2">
        <f t="shared" si="7"/>
        <v>399</v>
      </c>
      <c r="C405" s="41" t="s">
        <v>408</v>
      </c>
      <c r="D405" s="22">
        <v>0</v>
      </c>
      <c r="E405" s="20">
        <v>664.36293901670547</v>
      </c>
      <c r="F405" s="22">
        <v>0</v>
      </c>
      <c r="G405" s="22">
        <v>0</v>
      </c>
      <c r="H405" s="21">
        <v>2566.3746318754106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5"/>
    </row>
    <row r="406" spans="1:17" s="14" customFormat="1" ht="9" hidden="1" customHeight="1" x14ac:dyDescent="0.15">
      <c r="A406" s="2"/>
      <c r="B406" s="2">
        <f t="shared" si="7"/>
        <v>400</v>
      </c>
      <c r="C406" s="41" t="s">
        <v>360</v>
      </c>
      <c r="D406" s="22">
        <v>0</v>
      </c>
      <c r="E406" s="22">
        <v>0</v>
      </c>
      <c r="F406" s="22">
        <v>0</v>
      </c>
      <c r="G406" s="22">
        <v>0</v>
      </c>
      <c r="H406" s="22">
        <v>0</v>
      </c>
      <c r="I406" s="22">
        <v>39.013811906017281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5"/>
    </row>
    <row r="407" spans="1:17" s="14" customFormat="1" ht="9" hidden="1" customHeight="1" x14ac:dyDescent="0.15">
      <c r="A407" s="2"/>
      <c r="B407" s="2">
        <f t="shared" si="7"/>
        <v>401</v>
      </c>
      <c r="C407" s="41" t="s">
        <v>361</v>
      </c>
      <c r="D407" s="22">
        <v>0</v>
      </c>
      <c r="E407" s="22">
        <v>0</v>
      </c>
      <c r="F407" s="22">
        <v>0</v>
      </c>
      <c r="G407" s="22">
        <v>0</v>
      </c>
      <c r="H407" s="22">
        <v>0</v>
      </c>
      <c r="I407" s="22">
        <v>9.7802183670057445</v>
      </c>
      <c r="J407" s="22">
        <v>0</v>
      </c>
      <c r="K407" s="22">
        <v>0</v>
      </c>
      <c r="L407" s="22">
        <v>3.1033385202999013</v>
      </c>
      <c r="M407" s="22">
        <v>0</v>
      </c>
      <c r="N407" s="22">
        <v>0</v>
      </c>
      <c r="O407" s="22">
        <v>0</v>
      </c>
      <c r="P407" s="22">
        <v>0</v>
      </c>
      <c r="Q407" s="25"/>
    </row>
    <row r="408" spans="1:17" s="14" customFormat="1" ht="9" hidden="1" customHeight="1" x14ac:dyDescent="0.15">
      <c r="A408" s="2"/>
      <c r="B408" s="2">
        <f t="shared" si="7"/>
        <v>402</v>
      </c>
      <c r="C408" s="41" t="s">
        <v>362</v>
      </c>
      <c r="D408" s="22">
        <v>0</v>
      </c>
      <c r="E408" s="22">
        <v>0</v>
      </c>
      <c r="F408" s="22">
        <v>0</v>
      </c>
      <c r="G408" s="22">
        <v>0</v>
      </c>
      <c r="H408" s="22">
        <v>0</v>
      </c>
      <c r="I408" s="22">
        <v>37.67280957831246</v>
      </c>
      <c r="J408" s="22">
        <v>39.51196518322169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25"/>
    </row>
    <row r="409" spans="1:17" s="14" customFormat="1" ht="9" hidden="1" customHeight="1" x14ac:dyDescent="0.15">
      <c r="A409" s="2"/>
      <c r="B409" s="2">
        <f t="shared" si="7"/>
        <v>403</v>
      </c>
      <c r="C409" s="41" t="s">
        <v>363</v>
      </c>
      <c r="D409" s="22">
        <v>0</v>
      </c>
      <c r="E409" s="22">
        <v>0</v>
      </c>
      <c r="F409" s="22">
        <v>0</v>
      </c>
      <c r="G409" s="22">
        <v>0</v>
      </c>
      <c r="H409" s="22">
        <v>0</v>
      </c>
      <c r="I409" s="22">
        <v>0</v>
      </c>
      <c r="J409" s="22">
        <v>42.630510185843768</v>
      </c>
      <c r="K409" s="22">
        <v>83.142144317699533</v>
      </c>
      <c r="L409" s="22">
        <v>70.075168147738523</v>
      </c>
      <c r="M409" s="22">
        <v>0</v>
      </c>
      <c r="N409" s="22">
        <v>0</v>
      </c>
      <c r="O409" s="22">
        <v>0</v>
      </c>
      <c r="P409" s="22">
        <v>0</v>
      </c>
      <c r="Q409" s="25"/>
    </row>
    <row r="410" spans="1:17" s="14" customFormat="1" ht="9" hidden="1" customHeight="1" x14ac:dyDescent="0.15">
      <c r="A410" s="2"/>
      <c r="B410" s="2">
        <f t="shared" si="7"/>
        <v>404</v>
      </c>
      <c r="C410" s="41" t="s">
        <v>364</v>
      </c>
      <c r="D410" s="22">
        <v>0</v>
      </c>
      <c r="E410" s="22">
        <v>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0.38580743065111428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5"/>
    </row>
    <row r="411" spans="1:17" s="14" customFormat="1" ht="9" hidden="1" customHeight="1" x14ac:dyDescent="0.15">
      <c r="A411" s="2"/>
      <c r="B411" s="2">
        <f t="shared" si="7"/>
        <v>405</v>
      </c>
      <c r="C411" s="41" t="s">
        <v>269</v>
      </c>
      <c r="D411" s="22">
        <v>0</v>
      </c>
      <c r="E411" s="22">
        <v>0</v>
      </c>
      <c r="F411" s="22">
        <v>0</v>
      </c>
      <c r="G411" s="22">
        <v>0</v>
      </c>
      <c r="H411" s="22">
        <v>0</v>
      </c>
      <c r="I411" s="22">
        <v>80.40741264676754</v>
      </c>
      <c r="J411" s="22">
        <v>51.549548893342902</v>
      </c>
      <c r="K411" s="22">
        <v>10.322599313262772</v>
      </c>
      <c r="L411" s="22">
        <v>111.64720482516493</v>
      </c>
      <c r="M411" s="22">
        <v>103.13243483069475</v>
      </c>
      <c r="N411" s="22">
        <v>51.294383929834488</v>
      </c>
      <c r="O411" s="22">
        <v>50.223125297393281</v>
      </c>
      <c r="P411" s="22">
        <v>0</v>
      </c>
      <c r="Q411" s="25"/>
    </row>
    <row r="412" spans="1:17" s="14" customFormat="1" ht="9" hidden="1" customHeight="1" x14ac:dyDescent="0.15">
      <c r="A412" s="2"/>
      <c r="B412" s="2">
        <f t="shared" si="7"/>
        <v>406</v>
      </c>
      <c r="C412" s="41" t="s">
        <v>365</v>
      </c>
      <c r="D412" s="22">
        <v>0</v>
      </c>
      <c r="E412" s="22">
        <v>0</v>
      </c>
      <c r="F412" s="22">
        <v>0</v>
      </c>
      <c r="G412" s="22">
        <v>0</v>
      </c>
      <c r="H412" s="22">
        <v>0</v>
      </c>
      <c r="I412" s="22">
        <v>10.751970832958238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5"/>
    </row>
    <row r="413" spans="1:17" s="14" customFormat="1" ht="9" hidden="1" customHeight="1" x14ac:dyDescent="0.15">
      <c r="A413" s="2"/>
      <c r="B413" s="2">
        <f t="shared" si="7"/>
        <v>407</v>
      </c>
      <c r="C413" s="41" t="s">
        <v>366</v>
      </c>
      <c r="D413" s="22">
        <v>0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  <c r="J413" s="22">
        <v>4.3884679676073528</v>
      </c>
      <c r="K413" s="22">
        <v>2.1315860543474066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5"/>
    </row>
    <row r="414" spans="1:17" s="14" customFormat="1" ht="9" hidden="1" customHeight="1" x14ac:dyDescent="0.15">
      <c r="A414" s="2"/>
      <c r="B414" s="2">
        <f t="shared" si="7"/>
        <v>408</v>
      </c>
      <c r="C414" s="41" t="s">
        <v>367</v>
      </c>
      <c r="D414" s="22">
        <v>0</v>
      </c>
      <c r="E414" s="22">
        <v>0</v>
      </c>
      <c r="F414" s="22">
        <v>0</v>
      </c>
      <c r="G414" s="22">
        <v>0</v>
      </c>
      <c r="H414" s="22">
        <v>0</v>
      </c>
      <c r="I414" s="22">
        <v>9.0127830862022389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5"/>
    </row>
    <row r="415" spans="1:17" s="14" customFormat="1" ht="9" hidden="1" customHeight="1" x14ac:dyDescent="0.15">
      <c r="A415" s="2"/>
      <c r="B415" s="2">
        <f t="shared" si="7"/>
        <v>409</v>
      </c>
      <c r="C415" s="41" t="s">
        <v>368</v>
      </c>
      <c r="D415" s="22">
        <v>0</v>
      </c>
      <c r="E415" s="22">
        <v>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26.820046554096631</v>
      </c>
      <c r="L415" s="22">
        <v>24.231600200619866</v>
      </c>
      <c r="M415" s="22">
        <v>13.254092773826814</v>
      </c>
      <c r="N415" s="22">
        <v>14.345606296377268</v>
      </c>
      <c r="O415" s="22">
        <v>0</v>
      </c>
      <c r="P415" s="22">
        <v>0</v>
      </c>
      <c r="Q415" s="25"/>
    </row>
    <row r="416" spans="1:17" s="14" customFormat="1" ht="9" hidden="1" customHeight="1" x14ac:dyDescent="0.15">
      <c r="A416" s="2"/>
      <c r="B416" s="2">
        <f t="shared" si="7"/>
        <v>410</v>
      </c>
      <c r="C416" s="41" t="s">
        <v>369</v>
      </c>
      <c r="D416" s="22">
        <v>0</v>
      </c>
      <c r="E416" s="22">
        <v>0</v>
      </c>
      <c r="F416" s="22">
        <v>0</v>
      </c>
      <c r="G416" s="22">
        <v>0</v>
      </c>
      <c r="H416" s="22">
        <v>0</v>
      </c>
      <c r="I416" s="22">
        <v>13.926362221736387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25"/>
    </row>
    <row r="417" spans="1:17" s="14" customFormat="1" ht="9" hidden="1" customHeight="1" x14ac:dyDescent="0.15">
      <c r="A417" s="2"/>
      <c r="B417" s="2">
        <f t="shared" si="7"/>
        <v>411</v>
      </c>
      <c r="C417" s="41" t="s">
        <v>431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  <c r="I417" s="22">
        <v>279.7393227793566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5"/>
    </row>
    <row r="418" spans="1:17" s="14" customFormat="1" ht="9" hidden="1" customHeight="1" x14ac:dyDescent="0.15">
      <c r="A418" s="2"/>
      <c r="B418" s="2">
        <f t="shared" si="7"/>
        <v>412</v>
      </c>
      <c r="C418" s="41" t="s">
        <v>370</v>
      </c>
      <c r="D418" s="22">
        <v>0</v>
      </c>
      <c r="E418" s="22">
        <v>0</v>
      </c>
      <c r="F418" s="22">
        <v>0</v>
      </c>
      <c r="G418" s="22">
        <v>0</v>
      </c>
      <c r="H418" s="22">
        <v>0</v>
      </c>
      <c r="I418" s="22">
        <v>17.392198973752226</v>
      </c>
      <c r="J418" s="22">
        <v>3.0249886525434131</v>
      </c>
      <c r="K418" s="22">
        <v>2.9938656618526469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5"/>
    </row>
    <row r="419" spans="1:17" s="14" customFormat="1" ht="9" hidden="1" customHeight="1" x14ac:dyDescent="0.15">
      <c r="A419" s="2"/>
      <c r="B419" s="2">
        <f t="shared" si="7"/>
        <v>413</v>
      </c>
      <c r="C419" s="41" t="s">
        <v>282</v>
      </c>
      <c r="D419" s="22">
        <v>0</v>
      </c>
      <c r="E419" s="22">
        <v>0</v>
      </c>
      <c r="F419" s="22">
        <v>0</v>
      </c>
      <c r="G419" s="22">
        <v>0</v>
      </c>
      <c r="H419" s="22">
        <v>0</v>
      </c>
      <c r="I419" s="22">
        <v>0</v>
      </c>
      <c r="J419" s="22">
        <v>26.725930672471186</v>
      </c>
      <c r="K419" s="22">
        <v>32.464730770714638</v>
      </c>
      <c r="L419" s="22">
        <v>23.483133785156699</v>
      </c>
      <c r="M419" s="22">
        <v>11.632415540323297</v>
      </c>
      <c r="N419" s="22">
        <v>20.333337620082567</v>
      </c>
      <c r="O419" s="22">
        <v>3.368098869584232</v>
      </c>
      <c r="P419" s="22">
        <v>0</v>
      </c>
      <c r="Q419" s="25"/>
    </row>
    <row r="420" spans="1:17" s="14" customFormat="1" ht="9" hidden="1" customHeight="1" x14ac:dyDescent="0.15">
      <c r="A420" s="2"/>
      <c r="B420" s="2">
        <f t="shared" si="7"/>
        <v>414</v>
      </c>
      <c r="C420" s="41" t="s">
        <v>283</v>
      </c>
      <c r="D420" s="22">
        <v>0</v>
      </c>
      <c r="E420" s="22">
        <v>0</v>
      </c>
      <c r="F420" s="22">
        <v>0</v>
      </c>
      <c r="G420" s="22">
        <v>0</v>
      </c>
      <c r="H420" s="22">
        <v>0</v>
      </c>
      <c r="I420" s="22">
        <v>12.287323653853566</v>
      </c>
      <c r="J420" s="22">
        <v>19.833946216676399</v>
      </c>
      <c r="K420" s="22">
        <v>30.655936933345334</v>
      </c>
      <c r="L420" s="22">
        <v>29.190190203063306</v>
      </c>
      <c r="M420" s="22">
        <v>22.609922967116333</v>
      </c>
      <c r="N420" s="22">
        <v>23.233644980002314</v>
      </c>
      <c r="O420" s="22">
        <v>1.8711660386579068</v>
      </c>
      <c r="P420" s="22">
        <v>0</v>
      </c>
      <c r="Q420" s="25"/>
    </row>
    <row r="421" spans="1:17" s="14" customFormat="1" ht="9" hidden="1" customHeight="1" x14ac:dyDescent="0.15">
      <c r="A421" s="2"/>
      <c r="B421" s="2">
        <f t="shared" si="7"/>
        <v>415</v>
      </c>
      <c r="C421" s="41" t="s">
        <v>371</v>
      </c>
      <c r="D421" s="22">
        <v>0</v>
      </c>
      <c r="E421" s="22">
        <v>0</v>
      </c>
      <c r="F421" s="22">
        <v>0</v>
      </c>
      <c r="G421" s="22">
        <v>0</v>
      </c>
      <c r="H421" s="22">
        <v>0</v>
      </c>
      <c r="I421" s="22">
        <v>38.733137000218612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5"/>
    </row>
    <row r="422" spans="1:17" s="14" customFormat="1" ht="9" hidden="1" customHeight="1" x14ac:dyDescent="0.15">
      <c r="A422" s="2"/>
      <c r="B422" s="2">
        <f t="shared" si="7"/>
        <v>416</v>
      </c>
      <c r="C422" s="41" t="s">
        <v>432</v>
      </c>
      <c r="D422" s="22">
        <v>0</v>
      </c>
      <c r="E422" s="22">
        <v>0</v>
      </c>
      <c r="F422" s="22">
        <v>0</v>
      </c>
      <c r="G422" s="22">
        <v>0</v>
      </c>
      <c r="H422" s="22">
        <v>0</v>
      </c>
      <c r="I422" s="22">
        <v>21.237734538767207</v>
      </c>
      <c r="J422" s="22">
        <v>21.081364217725231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5"/>
    </row>
    <row r="423" spans="1:17" s="14" customFormat="1" ht="9" hidden="1" customHeight="1" x14ac:dyDescent="0.15">
      <c r="A423" s="2"/>
      <c r="B423" s="2">
        <f t="shared" si="7"/>
        <v>417</v>
      </c>
      <c r="C423" s="41" t="s">
        <v>426</v>
      </c>
      <c r="D423" s="22">
        <v>0</v>
      </c>
      <c r="E423" s="22">
        <v>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3.0060828971566025</v>
      </c>
      <c r="P423" s="22">
        <v>0</v>
      </c>
      <c r="Q423" s="25"/>
    </row>
    <row r="424" spans="1:17" s="14" customFormat="1" ht="9" hidden="1" customHeight="1" x14ac:dyDescent="0.15">
      <c r="A424" s="2"/>
      <c r="B424" s="2">
        <f t="shared" si="7"/>
        <v>418</v>
      </c>
      <c r="C424" s="41" t="s">
        <v>372</v>
      </c>
      <c r="D424" s="22">
        <v>0</v>
      </c>
      <c r="E424" s="22">
        <v>0</v>
      </c>
      <c r="F424" s="22">
        <v>0</v>
      </c>
      <c r="G424" s="22">
        <v>0</v>
      </c>
      <c r="H424" s="22">
        <v>0</v>
      </c>
      <c r="I424" s="22">
        <v>24.13707738011033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2">
        <v>0</v>
      </c>
      <c r="P424" s="22">
        <v>0</v>
      </c>
      <c r="Q424" s="25"/>
    </row>
    <row r="425" spans="1:17" s="14" customFormat="1" ht="9" hidden="1" customHeight="1" x14ac:dyDescent="0.15">
      <c r="A425" s="2"/>
      <c r="B425" s="2">
        <f t="shared" si="7"/>
        <v>419</v>
      </c>
      <c r="C425" s="41" t="s">
        <v>373</v>
      </c>
      <c r="D425" s="22">
        <v>0</v>
      </c>
      <c r="E425" s="22">
        <v>0</v>
      </c>
      <c r="F425" s="22">
        <v>0</v>
      </c>
      <c r="G425" s="22">
        <v>0</v>
      </c>
      <c r="H425" s="22">
        <v>0</v>
      </c>
      <c r="I425" s="22">
        <v>7.609408557208809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5"/>
    </row>
    <row r="426" spans="1:17" s="14" customFormat="1" ht="9" hidden="1" customHeight="1" x14ac:dyDescent="0.15">
      <c r="A426" s="2"/>
      <c r="B426" s="2">
        <f t="shared" si="7"/>
        <v>420</v>
      </c>
      <c r="C426" s="41" t="s">
        <v>374</v>
      </c>
      <c r="D426" s="22">
        <v>0</v>
      </c>
      <c r="E426" s="22">
        <v>0</v>
      </c>
      <c r="F426" s="22">
        <v>0</v>
      </c>
      <c r="G426" s="22">
        <v>0</v>
      </c>
      <c r="H426" s="22">
        <v>0</v>
      </c>
      <c r="I426" s="22">
        <v>10.696832520994349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5"/>
    </row>
    <row r="427" spans="1:17" s="14" customFormat="1" ht="9" hidden="1" customHeight="1" x14ac:dyDescent="0.15">
      <c r="A427" s="2"/>
      <c r="B427" s="2">
        <f t="shared" si="7"/>
        <v>421</v>
      </c>
      <c r="C427" s="41" t="s">
        <v>289</v>
      </c>
      <c r="D427" s="22">
        <v>0</v>
      </c>
      <c r="E427" s="22">
        <v>0</v>
      </c>
      <c r="F427" s="22">
        <v>0</v>
      </c>
      <c r="G427" s="22">
        <v>0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4.8033025116063742E-5</v>
      </c>
      <c r="O427" s="22">
        <v>1.7618539333067572E-5</v>
      </c>
      <c r="P427" s="22">
        <v>0</v>
      </c>
      <c r="Q427" s="25"/>
    </row>
    <row r="428" spans="1:17" s="14" customFormat="1" ht="9" hidden="1" customHeight="1" x14ac:dyDescent="0.15">
      <c r="A428" s="2"/>
      <c r="B428" s="2">
        <f t="shared" si="7"/>
        <v>422</v>
      </c>
      <c r="C428" s="41" t="s">
        <v>375</v>
      </c>
      <c r="D428" s="22">
        <v>0</v>
      </c>
      <c r="E428" s="22">
        <v>0</v>
      </c>
      <c r="F428" s="22">
        <v>0</v>
      </c>
      <c r="G428" s="22">
        <v>0</v>
      </c>
      <c r="H428" s="22">
        <v>0</v>
      </c>
      <c r="I428" s="22">
        <v>10.041924407464084</v>
      </c>
      <c r="J428" s="22">
        <v>9.8857876583119779</v>
      </c>
      <c r="K428" s="22">
        <v>0</v>
      </c>
      <c r="L428" s="22">
        <v>0</v>
      </c>
      <c r="M428" s="22">
        <v>0</v>
      </c>
      <c r="N428" s="22">
        <v>0</v>
      </c>
      <c r="O428" s="22">
        <v>0</v>
      </c>
      <c r="P428" s="22">
        <v>0</v>
      </c>
      <c r="Q428" s="25"/>
    </row>
    <row r="429" spans="1:17" s="14" customFormat="1" ht="9" hidden="1" customHeight="1" x14ac:dyDescent="0.15">
      <c r="A429" s="2"/>
      <c r="B429" s="2">
        <f t="shared" si="7"/>
        <v>423</v>
      </c>
      <c r="C429" s="41" t="s">
        <v>433</v>
      </c>
      <c r="D429" s="22">
        <v>0</v>
      </c>
      <c r="E429" s="22">
        <v>0</v>
      </c>
      <c r="F429" s="22">
        <v>0</v>
      </c>
      <c r="G429" s="22">
        <v>0</v>
      </c>
      <c r="H429" s="22">
        <v>0</v>
      </c>
      <c r="I429" s="22">
        <v>17.710972363327709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5"/>
    </row>
    <row r="430" spans="1:17" s="14" customFormat="1" ht="9" hidden="1" customHeight="1" x14ac:dyDescent="0.15">
      <c r="A430" s="2"/>
      <c r="B430" s="2">
        <f t="shared" si="7"/>
        <v>424</v>
      </c>
      <c r="C430" s="41" t="s">
        <v>440</v>
      </c>
      <c r="D430" s="22">
        <v>0</v>
      </c>
      <c r="E430" s="22">
        <v>0</v>
      </c>
      <c r="F430" s="22">
        <v>0</v>
      </c>
      <c r="G430" s="22">
        <v>0</v>
      </c>
      <c r="H430" s="22">
        <v>0</v>
      </c>
      <c r="I430" s="22">
        <v>1.662830026106302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5"/>
    </row>
    <row r="431" spans="1:17" s="14" customFormat="1" ht="9" hidden="1" customHeight="1" x14ac:dyDescent="0.15">
      <c r="A431" s="2"/>
      <c r="B431" s="2">
        <f t="shared" si="7"/>
        <v>425</v>
      </c>
      <c r="C431" s="41" t="s">
        <v>376</v>
      </c>
      <c r="D431" s="22">
        <v>0</v>
      </c>
      <c r="E431" s="22">
        <v>0</v>
      </c>
      <c r="F431" s="22">
        <v>0</v>
      </c>
      <c r="G431" s="22">
        <v>0</v>
      </c>
      <c r="H431" s="22">
        <v>0</v>
      </c>
      <c r="I431" s="22">
        <v>4.9151866664951944</v>
      </c>
      <c r="J431" s="22">
        <v>0</v>
      </c>
      <c r="K431" s="22">
        <v>0</v>
      </c>
      <c r="L431" s="22">
        <v>0</v>
      </c>
      <c r="M431" s="22">
        <v>0</v>
      </c>
      <c r="N431" s="22">
        <v>0</v>
      </c>
      <c r="O431" s="22">
        <v>0</v>
      </c>
      <c r="P431" s="22">
        <v>0</v>
      </c>
      <c r="Q431" s="25"/>
    </row>
    <row r="432" spans="1:17" s="14" customFormat="1" ht="9" hidden="1" customHeight="1" x14ac:dyDescent="0.15">
      <c r="A432" s="2"/>
      <c r="B432" s="2">
        <f>+B424+1</f>
        <v>419</v>
      </c>
      <c r="C432" s="41" t="s">
        <v>434</v>
      </c>
      <c r="D432" s="22">
        <v>0</v>
      </c>
      <c r="E432" s="22">
        <v>0</v>
      </c>
      <c r="F432" s="22">
        <v>0</v>
      </c>
      <c r="G432" s="22">
        <v>0</v>
      </c>
      <c r="H432" s="22">
        <v>0</v>
      </c>
      <c r="I432" s="22">
        <v>0</v>
      </c>
      <c r="J432" s="22">
        <v>0</v>
      </c>
      <c r="K432" s="22">
        <v>0</v>
      </c>
      <c r="L432" s="22">
        <v>5.5199398140408187</v>
      </c>
      <c r="M432" s="22">
        <v>0</v>
      </c>
      <c r="N432" s="22">
        <v>0</v>
      </c>
      <c r="O432" s="22">
        <v>0</v>
      </c>
      <c r="P432" s="22">
        <v>0</v>
      </c>
      <c r="Q432" s="25"/>
    </row>
    <row r="433" spans="1:17" s="14" customFormat="1" ht="9" hidden="1" customHeight="1" x14ac:dyDescent="0.15">
      <c r="A433" s="2"/>
      <c r="B433" s="2">
        <f t="shared" si="7"/>
        <v>420</v>
      </c>
      <c r="C433" s="41" t="s">
        <v>435</v>
      </c>
      <c r="D433" s="22">
        <v>0</v>
      </c>
      <c r="E433" s="22">
        <v>0</v>
      </c>
      <c r="F433" s="22">
        <v>0</v>
      </c>
      <c r="G433" s="22">
        <v>0</v>
      </c>
      <c r="H433" s="22">
        <v>0</v>
      </c>
      <c r="I433" s="22">
        <v>11.226996231947423</v>
      </c>
      <c r="J433" s="22">
        <v>4.6154466038806712</v>
      </c>
      <c r="K433" s="22">
        <v>0</v>
      </c>
      <c r="L433" s="22">
        <v>0</v>
      </c>
      <c r="M433" s="22">
        <v>0</v>
      </c>
      <c r="N433" s="22">
        <v>0</v>
      </c>
      <c r="O433" s="22">
        <v>0</v>
      </c>
      <c r="P433" s="22">
        <v>0</v>
      </c>
      <c r="Q433" s="25"/>
    </row>
    <row r="434" spans="1:17" s="14" customFormat="1" ht="9" hidden="1" customHeight="1" x14ac:dyDescent="0.15">
      <c r="A434" s="2"/>
      <c r="B434" s="2">
        <f t="shared" si="7"/>
        <v>421</v>
      </c>
      <c r="C434" s="41" t="s">
        <v>422</v>
      </c>
      <c r="D434" s="22">
        <v>0</v>
      </c>
      <c r="E434" s="22">
        <v>0</v>
      </c>
      <c r="F434" s="22">
        <v>0</v>
      </c>
      <c r="G434" s="22">
        <v>0</v>
      </c>
      <c r="H434" s="22">
        <v>0</v>
      </c>
      <c r="I434" s="22">
        <v>16.037371879782398</v>
      </c>
      <c r="J434" s="22">
        <v>1.8087561015208033</v>
      </c>
      <c r="K434" s="22">
        <v>9.1687135894237315</v>
      </c>
      <c r="L434" s="22">
        <v>7.9524556642960942</v>
      </c>
      <c r="M434" s="22">
        <v>7.9836417649403879</v>
      </c>
      <c r="N434" s="22">
        <v>11.626306922671331</v>
      </c>
      <c r="O434" s="22">
        <v>11.500276495325311</v>
      </c>
      <c r="P434" s="22">
        <v>0</v>
      </c>
      <c r="Q434" s="25"/>
    </row>
    <row r="435" spans="1:17" s="14" customFormat="1" ht="9" hidden="1" customHeight="1" x14ac:dyDescent="0.15">
      <c r="A435" s="2"/>
      <c r="B435" s="2">
        <f t="shared" si="7"/>
        <v>422</v>
      </c>
      <c r="C435" s="41" t="s">
        <v>425</v>
      </c>
      <c r="D435" s="22">
        <v>0</v>
      </c>
      <c r="E435" s="22">
        <v>0</v>
      </c>
      <c r="F435" s="22">
        <v>0</v>
      </c>
      <c r="G435" s="22">
        <v>0</v>
      </c>
      <c r="H435" s="22">
        <v>0</v>
      </c>
      <c r="I435" s="22">
        <v>2.4575933332475972</v>
      </c>
      <c r="J435" s="22">
        <v>2.7755050523336466</v>
      </c>
      <c r="K435" s="22">
        <v>4.0230069831144935</v>
      </c>
      <c r="L435" s="22">
        <v>4.7714733985776574</v>
      </c>
      <c r="M435" s="22">
        <v>3.0874239637855405</v>
      </c>
      <c r="N435" s="22">
        <v>4.1274964955825046</v>
      </c>
      <c r="O435" s="22">
        <v>4.7261410254761556</v>
      </c>
      <c r="P435" s="22">
        <v>0</v>
      </c>
      <c r="Q435" s="25"/>
    </row>
    <row r="436" spans="1:17" s="14" customFormat="1" ht="9" hidden="1" customHeight="1" x14ac:dyDescent="0.15">
      <c r="A436" s="2"/>
      <c r="B436" s="2">
        <f t="shared" si="7"/>
        <v>423</v>
      </c>
      <c r="C436" s="41" t="s">
        <v>273</v>
      </c>
      <c r="D436" s="22">
        <v>0</v>
      </c>
      <c r="E436" s="22">
        <v>0</v>
      </c>
      <c r="F436" s="22">
        <v>0</v>
      </c>
      <c r="G436" s="22">
        <v>0</v>
      </c>
      <c r="H436" s="22">
        <v>0</v>
      </c>
      <c r="I436" s="22">
        <v>21.518409444565894</v>
      </c>
      <c r="J436" s="22">
        <v>15.187314162769505</v>
      </c>
      <c r="K436" s="22">
        <v>0</v>
      </c>
      <c r="L436" s="22">
        <v>0</v>
      </c>
      <c r="M436" s="22">
        <v>0</v>
      </c>
      <c r="N436" s="22">
        <v>15.748980825370698</v>
      </c>
      <c r="O436" s="22">
        <v>20.208593217505388</v>
      </c>
      <c r="P436" s="22">
        <v>0</v>
      </c>
      <c r="Q436" s="25"/>
    </row>
    <row r="437" spans="1:17" s="14" customFormat="1" ht="9" hidden="1" customHeight="1" x14ac:dyDescent="0.15">
      <c r="A437" s="2"/>
      <c r="B437" s="2">
        <f t="shared" si="7"/>
        <v>424</v>
      </c>
      <c r="C437" s="41" t="s">
        <v>286</v>
      </c>
      <c r="D437" s="22">
        <v>0</v>
      </c>
      <c r="E437" s="22">
        <v>0</v>
      </c>
      <c r="F437" s="22">
        <v>0</v>
      </c>
      <c r="G437" s="22">
        <v>0</v>
      </c>
      <c r="H437" s="22">
        <v>0</v>
      </c>
      <c r="I437" s="22">
        <v>9.2310857907123243</v>
      </c>
      <c r="J437" s="22">
        <v>6.3618318053490333</v>
      </c>
      <c r="K437" s="22">
        <v>0</v>
      </c>
      <c r="L437" s="22">
        <v>0</v>
      </c>
      <c r="M437" s="22">
        <v>0</v>
      </c>
      <c r="N437" s="22">
        <v>0</v>
      </c>
      <c r="O437" s="22">
        <v>0.62372201288596885</v>
      </c>
      <c r="P437" s="22">
        <v>0</v>
      </c>
      <c r="Q437" s="25"/>
    </row>
    <row r="438" spans="1:17" s="14" customFormat="1" ht="9" hidden="1" customHeight="1" x14ac:dyDescent="0.15">
      <c r="A438" s="2"/>
      <c r="B438" s="2">
        <f t="shared" si="7"/>
        <v>425</v>
      </c>
      <c r="C438" s="41" t="s">
        <v>377</v>
      </c>
      <c r="D438" s="22">
        <v>0</v>
      </c>
      <c r="E438" s="22">
        <v>0</v>
      </c>
      <c r="F438" s="22">
        <v>0</v>
      </c>
      <c r="G438" s="22">
        <v>0</v>
      </c>
      <c r="H438" s="22">
        <v>0</v>
      </c>
      <c r="I438" s="22">
        <v>9.1063413881351316</v>
      </c>
      <c r="J438" s="22">
        <v>3.0249886525434131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5"/>
    </row>
    <row r="439" spans="1:17" s="14" customFormat="1" ht="9" hidden="1" customHeight="1" x14ac:dyDescent="0.15">
      <c r="A439" s="2"/>
      <c r="B439" s="2">
        <f t="shared" si="7"/>
        <v>426</v>
      </c>
      <c r="C439" s="41" t="s">
        <v>278</v>
      </c>
      <c r="D439" s="22">
        <v>0</v>
      </c>
      <c r="E439" s="22">
        <v>0</v>
      </c>
      <c r="F439" s="22">
        <v>0</v>
      </c>
      <c r="G439" s="22">
        <v>0</v>
      </c>
      <c r="H439" s="22">
        <v>0</v>
      </c>
      <c r="I439" s="22">
        <v>23.420761583868092</v>
      </c>
      <c r="J439" s="22">
        <v>2.1206106017830106</v>
      </c>
      <c r="K439" s="22">
        <v>0</v>
      </c>
      <c r="L439" s="22">
        <v>0</v>
      </c>
      <c r="M439" s="22">
        <v>4.584356794711864</v>
      </c>
      <c r="N439" s="22">
        <v>8.4826193752491665</v>
      </c>
      <c r="O439" s="22">
        <v>8.7632942810478625</v>
      </c>
      <c r="P439" s="22">
        <v>0</v>
      </c>
      <c r="Q439" s="25"/>
    </row>
    <row r="440" spans="1:17" s="14" customFormat="1" ht="9" hidden="1" customHeight="1" x14ac:dyDescent="0.15">
      <c r="A440" s="2"/>
      <c r="B440" s="2">
        <f t="shared" si="7"/>
        <v>427</v>
      </c>
      <c r="C440" s="41" t="s">
        <v>378</v>
      </c>
      <c r="D440" s="22">
        <v>0</v>
      </c>
      <c r="E440" s="22">
        <v>0</v>
      </c>
      <c r="F440" s="22">
        <v>0</v>
      </c>
      <c r="G440" s="22">
        <v>0</v>
      </c>
      <c r="H440" s="22">
        <v>0</v>
      </c>
      <c r="I440" s="22">
        <v>65.677927956892418</v>
      </c>
      <c r="J440" s="22">
        <v>44.532822637443225</v>
      </c>
      <c r="K440" s="22">
        <v>0</v>
      </c>
      <c r="L440" s="22">
        <v>0</v>
      </c>
      <c r="M440" s="22">
        <v>15.343561516994807</v>
      </c>
      <c r="N440" s="22">
        <v>1.4033745289934283</v>
      </c>
      <c r="O440" s="22">
        <v>0</v>
      </c>
      <c r="P440" s="22">
        <v>0</v>
      </c>
      <c r="Q440" s="25"/>
    </row>
    <row r="441" spans="1:17" s="14" customFormat="1" ht="9" hidden="1" customHeight="1" x14ac:dyDescent="0.15">
      <c r="A441" s="2"/>
      <c r="B441" s="2">
        <f t="shared" si="7"/>
        <v>428</v>
      </c>
      <c r="C441" s="41" t="s">
        <v>379</v>
      </c>
      <c r="D441" s="22">
        <v>0</v>
      </c>
      <c r="E441" s="22">
        <v>0</v>
      </c>
      <c r="F441" s="22">
        <v>0</v>
      </c>
      <c r="G441" s="22">
        <v>0</v>
      </c>
      <c r="H441" s="22">
        <v>0</v>
      </c>
      <c r="I441" s="22">
        <v>65.865044560758207</v>
      </c>
      <c r="J441" s="22">
        <v>44.626378987521903</v>
      </c>
      <c r="K441" s="22">
        <v>0</v>
      </c>
      <c r="L441" s="22">
        <v>0</v>
      </c>
      <c r="M441" s="22">
        <v>14.938142208618929</v>
      </c>
      <c r="N441" s="22">
        <v>0</v>
      </c>
      <c r="O441" s="22">
        <v>0</v>
      </c>
      <c r="P441" s="22">
        <v>0</v>
      </c>
      <c r="Q441" s="25"/>
    </row>
    <row r="442" spans="1:17" s="14" customFormat="1" ht="9" hidden="1" customHeight="1" x14ac:dyDescent="0.15">
      <c r="A442" s="2"/>
      <c r="B442" s="2">
        <f t="shared" si="7"/>
        <v>429</v>
      </c>
      <c r="C442" s="41" t="s">
        <v>423</v>
      </c>
      <c r="D442" s="22">
        <v>0</v>
      </c>
      <c r="E442" s="22">
        <v>0</v>
      </c>
      <c r="F442" s="22">
        <v>0</v>
      </c>
      <c r="G442" s="22">
        <v>0</v>
      </c>
      <c r="H442" s="22">
        <v>0</v>
      </c>
      <c r="I442" s="22">
        <v>2.3389575483223797</v>
      </c>
      <c r="J442" s="22">
        <v>1.0914907509177265</v>
      </c>
      <c r="K442" s="22">
        <v>0</v>
      </c>
      <c r="L442" s="22">
        <v>0</v>
      </c>
      <c r="M442" s="22">
        <v>2.7755629573425566</v>
      </c>
      <c r="N442" s="22">
        <v>7.484664154631619</v>
      </c>
      <c r="O442" s="22">
        <v>5.9877313237053009</v>
      </c>
      <c r="P442" s="22">
        <v>0</v>
      </c>
      <c r="Q442" s="25"/>
    </row>
    <row r="443" spans="1:17" s="14" customFormat="1" ht="9" hidden="1" customHeight="1" x14ac:dyDescent="0.15">
      <c r="A443" s="2"/>
      <c r="B443" s="2">
        <f t="shared" si="7"/>
        <v>430</v>
      </c>
      <c r="C443" s="41" t="s">
        <v>380</v>
      </c>
      <c r="D443" s="22">
        <v>0</v>
      </c>
      <c r="E443" s="22">
        <v>0</v>
      </c>
      <c r="F443" s="22">
        <v>0</v>
      </c>
      <c r="G443" s="22">
        <v>0</v>
      </c>
      <c r="H443" s="22">
        <v>0</v>
      </c>
      <c r="I443" s="22">
        <v>46.030684550984425</v>
      </c>
      <c r="J443" s="22">
        <v>27.100156072785833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5"/>
    </row>
    <row r="444" spans="1:17" s="14" customFormat="1" ht="9" hidden="1" customHeight="1" x14ac:dyDescent="0.15">
      <c r="A444" s="2"/>
      <c r="B444" s="2">
        <f t="shared" si="7"/>
        <v>431</v>
      </c>
      <c r="C444" s="41" t="s">
        <v>436</v>
      </c>
      <c r="D444" s="22">
        <v>0</v>
      </c>
      <c r="E444" s="22">
        <v>0</v>
      </c>
      <c r="F444" s="22">
        <v>0</v>
      </c>
      <c r="G444" s="22">
        <v>0</v>
      </c>
      <c r="H444" s="22">
        <v>0</v>
      </c>
      <c r="I444" s="22">
        <v>12.53874149616121</v>
      </c>
      <c r="J444" s="22">
        <v>0</v>
      </c>
      <c r="K444" s="22">
        <v>1.0657930271737033</v>
      </c>
      <c r="L444" s="22">
        <v>0</v>
      </c>
      <c r="M444" s="22">
        <v>0</v>
      </c>
      <c r="N444" s="22">
        <v>0</v>
      </c>
      <c r="O444" s="22">
        <v>0</v>
      </c>
      <c r="P444" s="22">
        <v>0</v>
      </c>
      <c r="Q444" s="25"/>
    </row>
    <row r="445" spans="1:17" s="14" customFormat="1" ht="9" hidden="1" customHeight="1" x14ac:dyDescent="0.15">
      <c r="A445" s="2"/>
      <c r="B445" s="2">
        <f t="shared" si="7"/>
        <v>432</v>
      </c>
      <c r="C445" s="41" t="s">
        <v>437</v>
      </c>
      <c r="D445" s="22">
        <v>0</v>
      </c>
      <c r="E445" s="22">
        <v>0</v>
      </c>
      <c r="F445" s="22">
        <v>0</v>
      </c>
      <c r="G445" s="21">
        <v>69.716688743425195</v>
      </c>
      <c r="H445" s="21">
        <v>67.379981738448294</v>
      </c>
      <c r="I445" s="22">
        <v>68.96629329080875</v>
      </c>
      <c r="J445" s="22">
        <v>43.160662836289518</v>
      </c>
      <c r="K445" s="22">
        <v>27.41258555279774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25"/>
    </row>
    <row r="446" spans="1:17" s="14" customFormat="1" ht="9" hidden="1" customHeight="1" x14ac:dyDescent="0.15">
      <c r="A446" s="2"/>
      <c r="B446" s="2">
        <f t="shared" si="7"/>
        <v>433</v>
      </c>
      <c r="C446" s="41" t="s">
        <v>381</v>
      </c>
      <c r="D446" s="22">
        <v>0</v>
      </c>
      <c r="E446" s="22">
        <v>0</v>
      </c>
      <c r="F446" s="22">
        <v>0</v>
      </c>
      <c r="G446" s="22">
        <v>0</v>
      </c>
      <c r="H446" s="22">
        <v>0</v>
      </c>
      <c r="I446" s="22">
        <v>3.697321210406511</v>
      </c>
      <c r="J446" s="22">
        <v>0</v>
      </c>
      <c r="K446" s="22">
        <v>2.930207435795213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5"/>
    </row>
    <row r="447" spans="1:17" s="14" customFormat="1" ht="9" hidden="1" customHeight="1" x14ac:dyDescent="0.15">
      <c r="A447" s="2"/>
      <c r="B447" s="2">
        <f t="shared" si="7"/>
        <v>434</v>
      </c>
      <c r="C447" s="41" t="s">
        <v>382</v>
      </c>
      <c r="D447" s="22">
        <v>0</v>
      </c>
      <c r="E447" s="22">
        <v>0</v>
      </c>
      <c r="F447" s="22">
        <v>0</v>
      </c>
      <c r="G447" s="22">
        <v>0</v>
      </c>
      <c r="H447" s="22">
        <v>0</v>
      </c>
      <c r="I447" s="22">
        <v>14.220861893800071</v>
      </c>
      <c r="J447" s="22">
        <v>6.3930172553752538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v>0</v>
      </c>
      <c r="Q447" s="25"/>
    </row>
    <row r="448" spans="1:17" s="14" customFormat="1" ht="9" hidden="1" customHeight="1" x14ac:dyDescent="0.15">
      <c r="A448" s="2"/>
      <c r="B448" s="2">
        <f t="shared" si="7"/>
        <v>435</v>
      </c>
      <c r="C448" s="41" t="s">
        <v>438</v>
      </c>
      <c r="D448" s="22">
        <v>0</v>
      </c>
      <c r="E448" s="22">
        <v>0</v>
      </c>
      <c r="F448" s="22">
        <v>0</v>
      </c>
      <c r="G448" s="22">
        <v>0</v>
      </c>
      <c r="H448" s="22">
        <v>0</v>
      </c>
      <c r="I448" s="22">
        <v>24.889401869880007</v>
      </c>
      <c r="J448" s="22">
        <v>0</v>
      </c>
      <c r="K448" s="22">
        <v>0</v>
      </c>
      <c r="L448" s="22">
        <v>0</v>
      </c>
      <c r="M448" s="22">
        <v>0</v>
      </c>
      <c r="N448" s="22">
        <v>0</v>
      </c>
      <c r="O448" s="22">
        <v>0</v>
      </c>
      <c r="P448" s="22">
        <v>0</v>
      </c>
      <c r="Q448" s="25"/>
    </row>
    <row r="449" spans="1:17" s="14" customFormat="1" ht="9" hidden="1" customHeight="1" x14ac:dyDescent="0.15">
      <c r="A449" s="2"/>
      <c r="B449" s="2">
        <f t="shared" si="7"/>
        <v>436</v>
      </c>
      <c r="C449" s="41" t="s">
        <v>439</v>
      </c>
      <c r="D449" s="22">
        <v>0</v>
      </c>
      <c r="E449" s="22">
        <v>0</v>
      </c>
      <c r="F449" s="22">
        <v>0</v>
      </c>
      <c r="G449" s="22">
        <v>0</v>
      </c>
      <c r="H449" s="22">
        <v>0</v>
      </c>
      <c r="I449" s="22">
        <v>136.17073264831075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5"/>
    </row>
    <row r="450" spans="1:17" s="14" customFormat="1" ht="9" hidden="1" customHeight="1" x14ac:dyDescent="0.15">
      <c r="A450" s="2"/>
      <c r="B450" s="2">
        <f t="shared" si="7"/>
        <v>437</v>
      </c>
      <c r="C450" s="41" t="s">
        <v>383</v>
      </c>
      <c r="D450" s="22">
        <v>0</v>
      </c>
      <c r="E450" s="22">
        <v>0</v>
      </c>
      <c r="F450" s="22">
        <v>0</v>
      </c>
      <c r="G450" s="22">
        <v>0</v>
      </c>
      <c r="H450" s="22">
        <v>0</v>
      </c>
      <c r="I450" s="22">
        <v>0</v>
      </c>
      <c r="J450" s="22">
        <v>0</v>
      </c>
      <c r="K450" s="22">
        <v>45.68763744389716</v>
      </c>
      <c r="L450" s="22">
        <v>28.410537686955852</v>
      </c>
      <c r="M450" s="22">
        <v>1.4657467302820244</v>
      </c>
      <c r="N450" s="22">
        <v>0</v>
      </c>
      <c r="O450" s="22">
        <v>0</v>
      </c>
      <c r="P450" s="22">
        <v>0</v>
      </c>
      <c r="Q450" s="25"/>
    </row>
    <row r="451" spans="1:17" s="14" customFormat="1" ht="9" hidden="1" customHeight="1" x14ac:dyDescent="0.15">
      <c r="A451" s="2"/>
      <c r="B451" s="2">
        <f t="shared" si="7"/>
        <v>438</v>
      </c>
      <c r="C451" s="41" t="s">
        <v>384</v>
      </c>
      <c r="D451" s="22">
        <v>0</v>
      </c>
      <c r="E451" s="22">
        <v>0</v>
      </c>
      <c r="F451" s="20">
        <v>6.7251379261564601</v>
      </c>
      <c r="G451" s="22">
        <v>0</v>
      </c>
      <c r="H451" s="22">
        <v>0</v>
      </c>
      <c r="I451" s="22">
        <v>0</v>
      </c>
      <c r="J451" s="22">
        <v>9.3048380892668137E-3</v>
      </c>
      <c r="K451" s="22">
        <v>0</v>
      </c>
      <c r="L451" s="22">
        <v>0</v>
      </c>
      <c r="M451" s="22">
        <v>0</v>
      </c>
      <c r="N451" s="22">
        <v>0</v>
      </c>
      <c r="O451" s="22">
        <v>0</v>
      </c>
      <c r="P451" s="22">
        <v>0</v>
      </c>
      <c r="Q451" s="25"/>
    </row>
    <row r="452" spans="1:17" s="14" customFormat="1" ht="9" hidden="1" customHeight="1" x14ac:dyDescent="0.15">
      <c r="A452" s="2"/>
      <c r="B452" s="2">
        <f t="shared" si="7"/>
        <v>439</v>
      </c>
      <c r="C452" s="41" t="s">
        <v>385</v>
      </c>
      <c r="D452" s="22">
        <v>0</v>
      </c>
      <c r="E452" s="22">
        <v>0</v>
      </c>
      <c r="F452" s="22">
        <v>0</v>
      </c>
      <c r="G452" s="22">
        <v>0</v>
      </c>
      <c r="H452" s="22">
        <v>0</v>
      </c>
      <c r="I452" s="22">
        <v>23.536182306871218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5"/>
    </row>
    <row r="453" spans="1:17" s="14" customFormat="1" ht="9" hidden="1" customHeight="1" x14ac:dyDescent="0.15">
      <c r="A453" s="2"/>
      <c r="B453" s="2">
        <f t="shared" si="7"/>
        <v>440</v>
      </c>
      <c r="C453" s="41" t="s">
        <v>275</v>
      </c>
      <c r="D453" s="22">
        <v>0</v>
      </c>
      <c r="E453" s="22">
        <v>0</v>
      </c>
      <c r="F453" s="22">
        <v>0</v>
      </c>
      <c r="G453" s="22">
        <v>0</v>
      </c>
      <c r="H453" s="22">
        <v>0</v>
      </c>
      <c r="I453" s="22">
        <v>0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11.115594336346931</v>
      </c>
      <c r="P453" s="22">
        <v>0</v>
      </c>
      <c r="Q453" s="25"/>
    </row>
    <row r="454" spans="1:17" s="14" customFormat="1" ht="9" hidden="1" customHeight="1" x14ac:dyDescent="0.15">
      <c r="A454" s="2"/>
      <c r="B454" s="2">
        <f t="shared" si="7"/>
        <v>441</v>
      </c>
      <c r="C454" s="41" t="s">
        <v>284</v>
      </c>
      <c r="D454" s="22">
        <v>0</v>
      </c>
      <c r="E454" s="22">
        <v>0</v>
      </c>
      <c r="F454" s="22">
        <v>0</v>
      </c>
      <c r="G454" s="22">
        <v>0</v>
      </c>
      <c r="H454" s="22">
        <v>0</v>
      </c>
      <c r="I454" s="22">
        <v>77.9964377113903</v>
      </c>
      <c r="J454" s="22">
        <v>64.803365154486713</v>
      </c>
      <c r="K454" s="22">
        <v>51.207577257937984</v>
      </c>
      <c r="L454" s="22">
        <v>53.484162604971779</v>
      </c>
      <c r="M454" s="22">
        <v>27.412582594940755</v>
      </c>
      <c r="N454" s="22">
        <v>40.011767126634865</v>
      </c>
      <c r="O454" s="22">
        <v>1.7152355354364144</v>
      </c>
      <c r="P454" s="22">
        <v>0</v>
      </c>
      <c r="Q454" s="25"/>
    </row>
    <row r="455" spans="1:17" s="14" customFormat="1" ht="9" hidden="1" customHeight="1" x14ac:dyDescent="0.15">
      <c r="A455" s="2"/>
      <c r="B455" s="2">
        <f t="shared" si="7"/>
        <v>442</v>
      </c>
      <c r="C455" s="41" t="s">
        <v>386</v>
      </c>
      <c r="D455" s="22">
        <v>0</v>
      </c>
      <c r="E455" s="22">
        <v>0</v>
      </c>
      <c r="F455" s="22">
        <v>0</v>
      </c>
      <c r="G455" s="22">
        <v>0</v>
      </c>
      <c r="H455" s="22">
        <v>0</v>
      </c>
      <c r="I455" s="22">
        <v>7.8277112617188989</v>
      </c>
      <c r="J455" s="22">
        <v>9.4803768079711084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5"/>
    </row>
    <row r="456" spans="1:17" s="14" customFormat="1" ht="9" hidden="1" customHeight="1" x14ac:dyDescent="0.15">
      <c r="A456" s="2"/>
      <c r="B456" s="2">
        <f t="shared" si="7"/>
        <v>443</v>
      </c>
      <c r="C456" s="41" t="s">
        <v>387</v>
      </c>
      <c r="D456" s="22">
        <v>0</v>
      </c>
      <c r="E456" s="22">
        <v>0</v>
      </c>
      <c r="F456" s="22">
        <v>0</v>
      </c>
      <c r="G456" s="22">
        <v>0</v>
      </c>
      <c r="H456" s="22">
        <v>0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755.62089082935745</v>
      </c>
      <c r="O456" s="22">
        <v>0</v>
      </c>
      <c r="P456" s="22">
        <v>0</v>
      </c>
      <c r="Q456" s="25"/>
    </row>
    <row r="457" spans="1:17" s="14" customFormat="1" ht="9" hidden="1" customHeight="1" x14ac:dyDescent="0.15">
      <c r="A457" s="2"/>
      <c r="B457" s="2">
        <f t="shared" si="7"/>
        <v>444</v>
      </c>
      <c r="C457" s="41" t="s">
        <v>441</v>
      </c>
      <c r="D457" s="20">
        <v>177.10127310903741</v>
      </c>
      <c r="E457" s="20">
        <v>26.786808408029938</v>
      </c>
      <c r="F457" s="22">
        <v>0</v>
      </c>
      <c r="G457" s="22">
        <v>0</v>
      </c>
      <c r="H457" s="22">
        <v>0</v>
      </c>
      <c r="I457" s="22">
        <v>0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5"/>
    </row>
    <row r="458" spans="1:17" s="14" customFormat="1" ht="9" hidden="1" customHeight="1" x14ac:dyDescent="0.15">
      <c r="A458" s="2"/>
      <c r="B458" s="2">
        <f t="shared" si="7"/>
        <v>445</v>
      </c>
      <c r="C458" s="41" t="s">
        <v>285</v>
      </c>
      <c r="D458" s="22">
        <v>0</v>
      </c>
      <c r="E458" s="22">
        <v>0</v>
      </c>
      <c r="F458" s="22">
        <v>0</v>
      </c>
      <c r="G458" s="22">
        <v>0</v>
      </c>
      <c r="H458" s="22">
        <v>0</v>
      </c>
      <c r="I458" s="22">
        <v>0</v>
      </c>
      <c r="J458" s="22">
        <v>0</v>
      </c>
      <c r="K458" s="22">
        <v>0</v>
      </c>
      <c r="L458" s="22">
        <v>0</v>
      </c>
      <c r="M458" s="22">
        <v>0</v>
      </c>
      <c r="N458" s="22">
        <v>1.2538741496161216</v>
      </c>
      <c r="O458" s="22">
        <v>1.253874149616123</v>
      </c>
      <c r="P458" s="22">
        <v>0</v>
      </c>
      <c r="Q458" s="25"/>
    </row>
    <row r="459" spans="1:17" s="14" customFormat="1" ht="9" hidden="1" customHeight="1" x14ac:dyDescent="0.15">
      <c r="A459" s="2"/>
      <c r="B459" s="2">
        <f t="shared" si="7"/>
        <v>446</v>
      </c>
      <c r="C459" s="41" t="s">
        <v>388</v>
      </c>
      <c r="D459" s="22">
        <v>0</v>
      </c>
      <c r="E459" s="22">
        <v>0</v>
      </c>
      <c r="F459" s="22">
        <v>0</v>
      </c>
      <c r="G459" s="22">
        <v>0</v>
      </c>
      <c r="H459" s="22">
        <v>0</v>
      </c>
      <c r="I459" s="22">
        <v>3.40153551357399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25"/>
    </row>
    <row r="460" spans="1:17" s="14" customFormat="1" ht="9" hidden="1" customHeight="1" x14ac:dyDescent="0.15">
      <c r="A460" s="2"/>
      <c r="B460" s="2">
        <f t="shared" si="7"/>
        <v>447</v>
      </c>
      <c r="C460" s="41" t="s">
        <v>279</v>
      </c>
      <c r="D460" s="22">
        <v>0</v>
      </c>
      <c r="E460" s="22">
        <v>0</v>
      </c>
      <c r="F460" s="22">
        <v>0</v>
      </c>
      <c r="G460" s="22">
        <v>0</v>
      </c>
      <c r="H460" s="22">
        <v>0</v>
      </c>
      <c r="I460" s="22">
        <v>0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7.6248408544348649</v>
      </c>
      <c r="P460" s="22">
        <v>0</v>
      </c>
      <c r="Q460" s="25"/>
    </row>
    <row r="461" spans="1:17" s="14" customFormat="1" ht="9" hidden="1" customHeight="1" x14ac:dyDescent="0.15">
      <c r="A461" s="2"/>
      <c r="B461" s="2">
        <f t="shared" si="7"/>
        <v>448</v>
      </c>
      <c r="C461" s="41" t="s">
        <v>389</v>
      </c>
      <c r="D461" s="22">
        <v>0</v>
      </c>
      <c r="E461" s="22">
        <v>0</v>
      </c>
      <c r="F461" s="22">
        <v>0</v>
      </c>
      <c r="G461" s="22">
        <v>0</v>
      </c>
      <c r="H461" s="22">
        <v>0</v>
      </c>
      <c r="I461" s="22">
        <v>0</v>
      </c>
      <c r="J461" s="22">
        <v>1.400451755816676E-4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5"/>
    </row>
    <row r="462" spans="1:17" s="14" customFormat="1" ht="9" hidden="1" customHeight="1" x14ac:dyDescent="0.15">
      <c r="A462" s="2"/>
      <c r="B462" s="2">
        <f t="shared" si="7"/>
        <v>449</v>
      </c>
      <c r="C462" s="41" t="s">
        <v>390</v>
      </c>
      <c r="D462" s="22">
        <v>0</v>
      </c>
      <c r="E462" s="22">
        <v>0</v>
      </c>
      <c r="F462" s="22">
        <v>0</v>
      </c>
      <c r="G462" s="22">
        <v>0</v>
      </c>
      <c r="H462" s="22">
        <v>0</v>
      </c>
      <c r="I462" s="22">
        <v>14.074737329440959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5"/>
    </row>
    <row r="463" spans="1:17" s="14" customFormat="1" ht="9" hidden="1" customHeight="1" x14ac:dyDescent="0.15">
      <c r="A463" s="2"/>
      <c r="B463" s="2">
        <f t="shared" ref="B463:B474" si="8">+B462+1</f>
        <v>450</v>
      </c>
      <c r="C463" s="41" t="s">
        <v>391</v>
      </c>
      <c r="D463" s="22">
        <v>0</v>
      </c>
      <c r="E463" s="22">
        <v>0</v>
      </c>
      <c r="F463" s="22">
        <v>0</v>
      </c>
      <c r="G463" s="22">
        <v>0</v>
      </c>
      <c r="H463" s="22">
        <v>0</v>
      </c>
      <c r="I463" s="22">
        <v>43.32295940019803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5"/>
    </row>
    <row r="464" spans="1:17" s="14" customFormat="1" ht="9" hidden="1" customHeight="1" x14ac:dyDescent="0.15">
      <c r="A464" s="2"/>
      <c r="B464" s="2">
        <f t="shared" si="8"/>
        <v>451</v>
      </c>
      <c r="C464" s="41" t="s">
        <v>396</v>
      </c>
      <c r="D464" s="22">
        <v>0</v>
      </c>
      <c r="E464" s="22">
        <v>0</v>
      </c>
      <c r="F464" s="20">
        <v>1769.1515773093795</v>
      </c>
      <c r="G464" s="22">
        <v>0</v>
      </c>
      <c r="H464" s="22">
        <v>0</v>
      </c>
      <c r="I464" s="22">
        <v>0</v>
      </c>
      <c r="J464" s="22">
        <v>0</v>
      </c>
      <c r="K464" s="22">
        <v>0</v>
      </c>
      <c r="L464" s="22">
        <v>0</v>
      </c>
      <c r="M464" s="22">
        <v>0</v>
      </c>
      <c r="N464" s="22">
        <v>0</v>
      </c>
      <c r="O464" s="22">
        <v>0</v>
      </c>
      <c r="P464" s="22">
        <v>0</v>
      </c>
      <c r="Q464" s="25"/>
    </row>
    <row r="465" spans="1:17" s="14" customFormat="1" ht="9" hidden="1" customHeight="1" x14ac:dyDescent="0.15">
      <c r="A465" s="2"/>
      <c r="B465" s="2">
        <f t="shared" si="8"/>
        <v>452</v>
      </c>
      <c r="C465" s="41" t="s">
        <v>392</v>
      </c>
      <c r="D465" s="22">
        <v>0</v>
      </c>
      <c r="E465" s="22">
        <v>0</v>
      </c>
      <c r="F465" s="22">
        <v>0</v>
      </c>
      <c r="G465" s="22">
        <v>0</v>
      </c>
      <c r="H465" s="22">
        <v>0</v>
      </c>
      <c r="I465" s="22">
        <v>54.823235895523318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5"/>
    </row>
    <row r="466" spans="1:17" s="14" customFormat="1" ht="9" hidden="1" customHeight="1" x14ac:dyDescent="0.15">
      <c r="A466" s="2"/>
      <c r="B466" s="2">
        <f t="shared" si="8"/>
        <v>453</v>
      </c>
      <c r="C466" s="41" t="s">
        <v>393</v>
      </c>
      <c r="D466" s="22">
        <v>0</v>
      </c>
      <c r="E466" s="22">
        <v>0</v>
      </c>
      <c r="F466" s="22">
        <v>0</v>
      </c>
      <c r="G466" s="22">
        <v>0</v>
      </c>
      <c r="H466" s="22">
        <v>0</v>
      </c>
      <c r="I466" s="22">
        <v>84.323036561684162</v>
      </c>
      <c r="J466" s="22">
        <v>0</v>
      </c>
      <c r="K466" s="22">
        <v>0</v>
      </c>
      <c r="L466" s="22">
        <v>17.366156972183283</v>
      </c>
      <c r="M466" s="22">
        <v>0</v>
      </c>
      <c r="N466" s="22">
        <v>0</v>
      </c>
      <c r="O466" s="22">
        <v>0</v>
      </c>
      <c r="P466" s="22">
        <v>0</v>
      </c>
      <c r="Q466" s="25"/>
    </row>
    <row r="467" spans="1:17" s="14" customFormat="1" ht="9" hidden="1" customHeight="1" x14ac:dyDescent="0.15">
      <c r="A467" s="2"/>
      <c r="B467" s="2">
        <f t="shared" si="8"/>
        <v>454</v>
      </c>
      <c r="C467" s="41" t="s">
        <v>394</v>
      </c>
      <c r="D467" s="22">
        <v>0</v>
      </c>
      <c r="E467" s="22">
        <v>0</v>
      </c>
      <c r="F467" s="22">
        <v>0</v>
      </c>
      <c r="G467" s="22">
        <v>0</v>
      </c>
      <c r="H467" s="22">
        <v>0</v>
      </c>
      <c r="I467" s="22">
        <v>33.478439794750436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5"/>
    </row>
    <row r="468" spans="1:17" s="14" customFormat="1" ht="9" hidden="1" customHeight="1" x14ac:dyDescent="0.15">
      <c r="A468" s="2"/>
      <c r="B468" s="2">
        <f t="shared" si="8"/>
        <v>455</v>
      </c>
      <c r="C468" s="41" t="s">
        <v>395</v>
      </c>
      <c r="D468" s="22">
        <v>0</v>
      </c>
      <c r="E468" s="22">
        <v>0</v>
      </c>
      <c r="F468" s="22">
        <v>0</v>
      </c>
      <c r="G468" s="22">
        <v>0</v>
      </c>
      <c r="H468" s="22">
        <v>0</v>
      </c>
      <c r="I468" s="22">
        <v>0</v>
      </c>
      <c r="J468" s="22">
        <v>0</v>
      </c>
      <c r="K468" s="22">
        <v>0</v>
      </c>
      <c r="L468" s="22">
        <v>0</v>
      </c>
      <c r="M468" s="22">
        <v>0</v>
      </c>
      <c r="N468" s="22">
        <v>3.7302755951079622</v>
      </c>
      <c r="O468" s="22">
        <v>0</v>
      </c>
      <c r="P468" s="22">
        <v>0</v>
      </c>
      <c r="Q468" s="25"/>
    </row>
    <row r="469" spans="1:17" s="14" customFormat="1" ht="9" hidden="1" customHeight="1" x14ac:dyDescent="0.15">
      <c r="A469" s="2"/>
      <c r="B469" s="2">
        <f t="shared" si="8"/>
        <v>456</v>
      </c>
      <c r="C469" s="41" t="s">
        <v>473</v>
      </c>
      <c r="D469" s="22">
        <v>21.498893360217647</v>
      </c>
      <c r="E469" s="22">
        <v>0</v>
      </c>
      <c r="F469" s="22">
        <v>0</v>
      </c>
      <c r="G469" s="22">
        <v>0</v>
      </c>
      <c r="H469" s="22">
        <v>0</v>
      </c>
      <c r="I469" s="22">
        <v>0</v>
      </c>
      <c r="J469" s="22">
        <v>0</v>
      </c>
      <c r="K469" s="22">
        <v>0</v>
      </c>
      <c r="L469" s="22">
        <v>0</v>
      </c>
      <c r="M469" s="22">
        <v>0</v>
      </c>
      <c r="N469" s="22">
        <v>0</v>
      </c>
      <c r="O469" s="22">
        <v>0</v>
      </c>
      <c r="P469" s="22">
        <v>0</v>
      </c>
      <c r="Q469" s="25"/>
    </row>
    <row r="470" spans="1:17" s="14" customFormat="1" ht="9" hidden="1" customHeight="1" x14ac:dyDescent="0.15">
      <c r="A470" s="2"/>
      <c r="B470" s="2">
        <f t="shared" si="8"/>
        <v>457</v>
      </c>
      <c r="C470" s="41" t="s">
        <v>474</v>
      </c>
      <c r="D470" s="22">
        <v>45.963105174619592</v>
      </c>
      <c r="E470" s="22">
        <v>0</v>
      </c>
      <c r="F470" s="22">
        <v>0</v>
      </c>
      <c r="G470" s="22">
        <v>0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5"/>
    </row>
    <row r="471" spans="1:17" s="14" customFormat="1" ht="9" hidden="1" customHeight="1" x14ac:dyDescent="0.15">
      <c r="A471" s="2"/>
      <c r="B471" s="2">
        <f t="shared" si="8"/>
        <v>458</v>
      </c>
      <c r="C471" s="41" t="s">
        <v>475</v>
      </c>
      <c r="D471" s="22">
        <v>583.19374815375409</v>
      </c>
      <c r="E471" s="22">
        <v>0</v>
      </c>
      <c r="F471" s="22">
        <v>0</v>
      </c>
      <c r="G471" s="22">
        <v>0</v>
      </c>
      <c r="H471" s="22">
        <v>0</v>
      </c>
      <c r="I471" s="22">
        <v>0</v>
      </c>
      <c r="J471" s="22">
        <v>0</v>
      </c>
      <c r="K471" s="22">
        <v>0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5"/>
    </row>
    <row r="472" spans="1:17" s="14" customFormat="1" ht="9" hidden="1" customHeight="1" x14ac:dyDescent="0.15">
      <c r="A472" s="2"/>
      <c r="B472" s="2">
        <f t="shared" si="8"/>
        <v>459</v>
      </c>
      <c r="C472" s="41" t="s">
        <v>476</v>
      </c>
      <c r="D472" s="22">
        <v>56.364416735050881</v>
      </c>
      <c r="E472" s="22">
        <v>0</v>
      </c>
      <c r="F472" s="22">
        <v>0</v>
      </c>
      <c r="G472" s="22">
        <v>0</v>
      </c>
      <c r="H472" s="22">
        <v>0</v>
      </c>
      <c r="I472" s="22">
        <v>0</v>
      </c>
      <c r="J472" s="22">
        <v>0</v>
      </c>
      <c r="K472" s="22">
        <v>0</v>
      </c>
      <c r="L472" s="22">
        <v>0</v>
      </c>
      <c r="M472" s="22">
        <v>0</v>
      </c>
      <c r="N472" s="22">
        <v>0</v>
      </c>
      <c r="O472" s="22">
        <v>0</v>
      </c>
      <c r="P472" s="22">
        <v>0</v>
      </c>
      <c r="Q472" s="25"/>
    </row>
    <row r="473" spans="1:17" s="14" customFormat="1" ht="9" hidden="1" customHeight="1" x14ac:dyDescent="0.15">
      <c r="A473" s="2"/>
      <c r="B473" s="2">
        <f t="shared" si="8"/>
        <v>460</v>
      </c>
      <c r="C473" s="41" t="s">
        <v>477</v>
      </c>
      <c r="D473" s="22">
        <v>3863.2925910260788</v>
      </c>
      <c r="E473" s="22">
        <v>0</v>
      </c>
      <c r="F473" s="22">
        <v>0</v>
      </c>
      <c r="G473" s="22">
        <v>0</v>
      </c>
      <c r="H473" s="22">
        <v>0</v>
      </c>
      <c r="I473" s="22">
        <v>0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5"/>
    </row>
    <row r="474" spans="1:17" s="14" customFormat="1" ht="9" hidden="1" customHeight="1" x14ac:dyDescent="0.15">
      <c r="A474" s="2"/>
      <c r="B474" s="2">
        <f t="shared" si="8"/>
        <v>461</v>
      </c>
      <c r="C474" s="41" t="s">
        <v>406</v>
      </c>
      <c r="D474" s="22">
        <v>22370.724466425327</v>
      </c>
      <c r="E474" s="22">
        <v>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5"/>
    </row>
    <row r="475" spans="1:17" ht="10.15" customHeight="1" x14ac:dyDescent="0.15">
      <c r="C475" s="40" t="s">
        <v>7</v>
      </c>
      <c r="D475" s="20">
        <f>SUM(D47:D474)</f>
        <v>296657.8569557445</v>
      </c>
      <c r="E475" s="20">
        <f>SUM(E47:E474)</f>
        <v>182964.24440116258</v>
      </c>
      <c r="F475" s="20">
        <f t="shared" ref="F475:P475" si="9">SUM(F47:F474)</f>
        <v>182720.34841867181</v>
      </c>
      <c r="G475" s="20">
        <f t="shared" si="9"/>
        <v>232046.60618259618</v>
      </c>
      <c r="H475" s="20">
        <f t="shared" si="9"/>
        <v>249179.88724536714</v>
      </c>
      <c r="I475" s="20">
        <f t="shared" si="9"/>
        <v>184454.81565143567</v>
      </c>
      <c r="J475" s="20">
        <f t="shared" si="9"/>
        <v>187083.43208312592</v>
      </c>
      <c r="K475" s="20">
        <f t="shared" si="9"/>
        <v>87952.400882341579</v>
      </c>
      <c r="L475" s="20">
        <f t="shared" si="9"/>
        <v>95297.530039802499</v>
      </c>
      <c r="M475" s="20">
        <f t="shared" si="9"/>
        <v>74965.571243618077</v>
      </c>
      <c r="N475" s="20">
        <f t="shared" si="9"/>
        <v>61859.728671761448</v>
      </c>
      <c r="O475" s="20">
        <f t="shared" si="9"/>
        <v>53194.175717698308</v>
      </c>
      <c r="P475" s="20">
        <f t="shared" si="9"/>
        <v>77113.297652586945</v>
      </c>
    </row>
    <row r="476" spans="1:17" ht="10.15" customHeight="1" x14ac:dyDescent="0.15">
      <c r="C476" s="42" t="s">
        <v>16</v>
      </c>
      <c r="D476" s="24">
        <f t="shared" ref="D476:O476" si="10">SUM(D477:D480)</f>
        <v>530472.43212032376</v>
      </c>
      <c r="E476" s="24">
        <f t="shared" si="10"/>
        <v>534331.14442212484</v>
      </c>
      <c r="F476" s="24">
        <f t="shared" si="10"/>
        <v>601835.99080935982</v>
      </c>
      <c r="G476" s="24">
        <f t="shared" si="10"/>
        <v>413107.82974649232</v>
      </c>
      <c r="H476" s="24">
        <f t="shared" si="10"/>
        <v>475289.19799325487</v>
      </c>
      <c r="I476" s="24">
        <f t="shared" si="10"/>
        <v>517364.40068085334</v>
      </c>
      <c r="J476" s="24">
        <f t="shared" si="10"/>
        <v>507975.20806108147</v>
      </c>
      <c r="K476" s="24">
        <f t="shared" si="10"/>
        <v>526389.6922497073</v>
      </c>
      <c r="L476" s="24">
        <f t="shared" si="10"/>
        <v>537181.49996190157</v>
      </c>
      <c r="M476" s="24">
        <f t="shared" si="10"/>
        <v>553465.14941608009</v>
      </c>
      <c r="N476" s="24">
        <f t="shared" si="10"/>
        <v>610058.32049483026</v>
      </c>
      <c r="O476" s="24">
        <f t="shared" si="10"/>
        <v>723083.23519534816</v>
      </c>
      <c r="P476" s="24">
        <f>SUM(P477:P480)</f>
        <v>366912.0836213174</v>
      </c>
    </row>
    <row r="477" spans="1:17" s="14" customFormat="1" ht="10.15" customHeight="1" x14ac:dyDescent="0.15">
      <c r="A477" s="2"/>
      <c r="B477" s="2"/>
      <c r="C477" s="40" t="s">
        <v>11</v>
      </c>
      <c r="D477" s="22">
        <v>340934.61992146558</v>
      </c>
      <c r="E477" s="22">
        <v>347932.93279228127</v>
      </c>
      <c r="F477" s="22">
        <v>402091.19270692149</v>
      </c>
      <c r="G477" s="22">
        <v>413107.82974649232</v>
      </c>
      <c r="H477" s="22">
        <v>475289.19799325487</v>
      </c>
      <c r="I477" s="22">
        <v>517364.40068085334</v>
      </c>
      <c r="J477" s="22">
        <v>507975.20806108147</v>
      </c>
      <c r="K477" s="22">
        <v>526389.6922497073</v>
      </c>
      <c r="L477" s="22">
        <v>537181.49996190157</v>
      </c>
      <c r="M477" s="22">
        <v>553465.14941608009</v>
      </c>
      <c r="N477" s="22">
        <v>610058.32049483026</v>
      </c>
      <c r="O477" s="22">
        <v>723083.23519534816</v>
      </c>
      <c r="P477" s="22">
        <v>366912.0836213174</v>
      </c>
      <c r="Q477" s="25"/>
    </row>
    <row r="478" spans="1:17" ht="9.9499999999999993" hidden="1" customHeight="1" x14ac:dyDescent="0.15">
      <c r="C478" s="43" t="s">
        <v>469</v>
      </c>
      <c r="D478" s="3">
        <v>70994.127646941502</v>
      </c>
      <c r="E478" s="3">
        <v>69156.575151332974</v>
      </c>
      <c r="F478" s="3">
        <v>85595.736765229769</v>
      </c>
      <c r="G478" s="3">
        <v>0</v>
      </c>
      <c r="H478" s="3">
        <v>0</v>
      </c>
      <c r="I478" s="16"/>
      <c r="J478" s="16"/>
      <c r="K478" s="16"/>
      <c r="L478" s="16"/>
      <c r="M478" s="16"/>
      <c r="N478" s="16"/>
      <c r="O478" s="16"/>
      <c r="P478" s="16"/>
    </row>
    <row r="479" spans="1:17" ht="9.9499999999999993" hidden="1" customHeight="1" x14ac:dyDescent="0.15">
      <c r="C479" s="43" t="s">
        <v>470</v>
      </c>
      <c r="D479" s="3">
        <v>17605.498120986005</v>
      </c>
      <c r="E479" s="3">
        <v>12109.76475231163</v>
      </c>
      <c r="F479" s="3">
        <v>20459.468787793056</v>
      </c>
      <c r="G479" s="3">
        <v>0</v>
      </c>
      <c r="H479" s="3">
        <v>0</v>
      </c>
      <c r="I479" s="16"/>
      <c r="J479" s="16"/>
      <c r="K479" s="16"/>
      <c r="L479" s="16"/>
      <c r="M479" s="16"/>
      <c r="N479" s="16"/>
      <c r="O479" s="16"/>
      <c r="P479" s="16"/>
    </row>
    <row r="480" spans="1:17" ht="9.9499999999999993" hidden="1" customHeight="1" x14ac:dyDescent="0.15">
      <c r="C480" s="43" t="s">
        <v>471</v>
      </c>
      <c r="D480" s="3">
        <v>100938.18643093068</v>
      </c>
      <c r="E480" s="3">
        <v>105131.87172619889</v>
      </c>
      <c r="F480" s="3">
        <v>93689.592549415524</v>
      </c>
      <c r="G480" s="3">
        <v>0</v>
      </c>
      <c r="H480" s="3">
        <v>0</v>
      </c>
      <c r="I480" s="16"/>
      <c r="J480" s="16"/>
      <c r="K480" s="16"/>
      <c r="L480" s="16"/>
      <c r="M480" s="16"/>
      <c r="N480" s="16"/>
      <c r="O480" s="16"/>
      <c r="P480" s="16"/>
    </row>
    <row r="481" spans="3:16" ht="4.5" customHeight="1" x14ac:dyDescent="0.2">
      <c r="C481" s="44"/>
      <c r="D481" s="33"/>
      <c r="E481" s="34"/>
      <c r="F481" s="35"/>
      <c r="G481" s="36"/>
      <c r="H481" s="36"/>
      <c r="I481" s="36"/>
      <c r="J481" s="36"/>
      <c r="K481" s="36"/>
      <c r="L481" s="36"/>
      <c r="M481" s="36"/>
      <c r="N481" s="36"/>
      <c r="O481" s="36"/>
      <c r="P481" s="36"/>
    </row>
    <row r="482" spans="3:16" s="6" customFormat="1" ht="11.25" customHeight="1" x14ac:dyDescent="0.2">
      <c r="C482" s="10" t="s">
        <v>443</v>
      </c>
      <c r="D482" s="5"/>
      <c r="E482" s="5"/>
      <c r="F482" s="5"/>
      <c r="G482" s="5"/>
      <c r="H482" s="5"/>
      <c r="I482" s="5"/>
      <c r="J482" s="5"/>
      <c r="M482" s="15"/>
      <c r="N482" s="15"/>
      <c r="O482" s="15"/>
      <c r="P482" s="15"/>
    </row>
    <row r="483" spans="3:16" ht="8.1" customHeight="1" x14ac:dyDescent="0.15">
      <c r="C483" s="11" t="s">
        <v>17</v>
      </c>
      <c r="D483" s="4"/>
      <c r="E483" s="7"/>
      <c r="F483" s="7"/>
      <c r="G483" s="7"/>
      <c r="H483" s="7"/>
      <c r="I483" s="7"/>
      <c r="M483" s="13"/>
      <c r="N483" s="13"/>
      <c r="O483" s="13"/>
      <c r="P483" s="13"/>
    </row>
    <row r="484" spans="3:16" ht="10.15" customHeight="1" x14ac:dyDescent="0.2">
      <c r="C484" s="8" t="s">
        <v>3</v>
      </c>
      <c r="D484" s="7"/>
      <c r="E484" s="7"/>
      <c r="F484" s="7"/>
      <c r="G484" s="7"/>
      <c r="H484" s="7"/>
      <c r="I484" s="7"/>
      <c r="M484" s="13"/>
      <c r="N484" s="13"/>
      <c r="O484" s="13"/>
      <c r="P484" s="13"/>
    </row>
    <row r="485" spans="3:16" x14ac:dyDescent="0.2">
      <c r="C485" s="46"/>
      <c r="D485" s="47">
        <v>4262692.373529464</v>
      </c>
      <c r="E485" s="47">
        <v>4453571.588540812</v>
      </c>
      <c r="F485" s="47">
        <v>5064684.4267478054</v>
      </c>
      <c r="G485" s="47">
        <v>5549988.7422742061</v>
      </c>
      <c r="H485" s="47">
        <v>5569252.9927678164</v>
      </c>
      <c r="I485" s="48">
        <v>6687384.0268897498</v>
      </c>
      <c r="J485" s="48">
        <v>6520845.4072775822</v>
      </c>
      <c r="K485" s="48">
        <v>5473188.4571369551</v>
      </c>
      <c r="L485" s="48">
        <v>5782947.0863696774</v>
      </c>
      <c r="M485" s="48">
        <v>5915543.2653384795</v>
      </c>
      <c r="N485" s="48">
        <v>5275414.7076617833</v>
      </c>
      <c r="O485" s="48">
        <v>5343005.8572529545</v>
      </c>
      <c r="P485" s="48">
        <v>5193029.2972695138</v>
      </c>
    </row>
    <row r="486" spans="3:16" x14ac:dyDescent="0.2">
      <c r="C486" s="46"/>
      <c r="D486" s="49">
        <f t="shared" ref="D486:P486" si="11">+D6-D485</f>
        <v>0</v>
      </c>
      <c r="E486" s="49">
        <f t="shared" si="11"/>
        <v>0</v>
      </c>
      <c r="F486" s="49">
        <f t="shared" si="11"/>
        <v>0</v>
      </c>
      <c r="G486" s="49">
        <f t="shared" si="11"/>
        <v>0</v>
      </c>
      <c r="H486" s="49">
        <f t="shared" si="11"/>
        <v>0</v>
      </c>
      <c r="I486" s="49">
        <f t="shared" si="11"/>
        <v>0</v>
      </c>
      <c r="J486" s="49">
        <f t="shared" si="11"/>
        <v>0</v>
      </c>
      <c r="K486" s="49">
        <f t="shared" si="11"/>
        <v>0</v>
      </c>
      <c r="L486" s="49">
        <f t="shared" si="11"/>
        <v>0</v>
      </c>
      <c r="M486" s="49">
        <f t="shared" si="11"/>
        <v>0</v>
      </c>
      <c r="N486" s="49">
        <f t="shared" si="11"/>
        <v>0</v>
      </c>
      <c r="O486" s="49">
        <f t="shared" si="11"/>
        <v>0</v>
      </c>
      <c r="P486" s="49">
        <f t="shared" si="11"/>
        <v>0</v>
      </c>
    </row>
    <row r="487" spans="3:16" ht="9.9499999999999993" customHeight="1" x14ac:dyDescent="0.2">
      <c r="C487" s="46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</row>
    <row r="488" spans="3:16" ht="9.9499999999999993" customHeight="1" x14ac:dyDescent="0.15">
      <c r="C488" s="51"/>
      <c r="D488" s="52"/>
      <c r="E488" s="52"/>
      <c r="F488" s="52"/>
      <c r="G488" s="53"/>
      <c r="H488" s="53"/>
      <c r="I488" s="54"/>
      <c r="J488" s="54"/>
      <c r="K488" s="54"/>
      <c r="L488" s="54"/>
      <c r="M488" s="54"/>
      <c r="N488" s="54"/>
      <c r="O488" s="54"/>
      <c r="P488" s="54"/>
    </row>
    <row r="489" spans="3:16" ht="9.9499999999999993" customHeight="1" x14ac:dyDescent="0.2">
      <c r="C489" s="46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</row>
    <row r="490" spans="3:16" ht="9.9499999999999993" customHeight="1" x14ac:dyDescent="0.15">
      <c r="C490" s="55" t="s">
        <v>5</v>
      </c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</row>
    <row r="491" spans="3:16" ht="9.9499999999999993" customHeight="1" x14ac:dyDescent="0.2">
      <c r="C491" s="46" t="s">
        <v>21</v>
      </c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</row>
    <row r="492" spans="3:16" s="6" customFormat="1" ht="8.1" customHeight="1" x14ac:dyDescent="0.2">
      <c r="C492" s="46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6"/>
      <c r="O492" s="56"/>
      <c r="P492" s="56"/>
    </row>
    <row r="493" spans="3:16" x14ac:dyDescent="0.2">
      <c r="C493" s="46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</row>
    <row r="494" spans="3:16" x14ac:dyDescent="0.2">
      <c r="C494" s="46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</row>
    <row r="495" spans="3:16" x14ac:dyDescent="0.2">
      <c r="C495" s="46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</row>
    <row r="496" spans="3:16" x14ac:dyDescent="0.2">
      <c r="C496" s="46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</row>
    <row r="497" spans="3:16" x14ac:dyDescent="0.2">
      <c r="C497" s="57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</row>
  </sheetData>
  <sortState ref="C7:P475">
    <sortCondition descending="1" ref="P7:P475"/>
  </sortState>
  <pageMargins left="1.9685039370078741" right="1.7716535433070868" top="0.98425196850393704" bottom="2.9527559055118111" header="0" footer="0"/>
  <pageSetup paperSize="9" orientation="portrait" r:id="rId1"/>
  <headerFooter alignWithMargins="0"/>
  <ignoredErrors>
    <ignoredError sqref="K475:P4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14.10</vt:lpstr>
      <vt:lpstr>'14.10'!Área_de_impresión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2013-07-23T14:54:57Z</cp:lastPrinted>
  <dcterms:created xsi:type="dcterms:W3CDTF">2003-11-20T21:27:01Z</dcterms:created>
  <dcterms:modified xsi:type="dcterms:W3CDTF">2013-09-18T19:55:59Z</dcterms:modified>
</cp:coreProperties>
</file>