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/>
  </bookViews>
  <sheets>
    <sheet name="14.9" sheetId="2" r:id="rId1"/>
  </sheets>
  <definedNames>
    <definedName name="_xlnm.Print_Area" localSheetId="0">'14.9'!$B$1:$O$142</definedName>
  </definedNames>
  <calcPr calcId="144525"/>
</workbook>
</file>

<file path=xl/calcChain.xml><?xml version="1.0" encoding="utf-8"?>
<calcChain xmlns="http://schemas.openxmlformats.org/spreadsheetml/2006/main">
  <c r="O139" i="2" l="1"/>
  <c r="N139" i="2"/>
  <c r="M139" i="2"/>
  <c r="L139" i="2"/>
  <c r="K139" i="2"/>
  <c r="J139" i="2"/>
  <c r="I139" i="2"/>
  <c r="H139" i="2"/>
  <c r="G139" i="2"/>
  <c r="F139" i="2"/>
  <c r="E139" i="2"/>
  <c r="D139" i="2"/>
  <c r="C139" i="2"/>
  <c r="O6" i="2"/>
  <c r="O144" i="2" s="1"/>
  <c r="N6" i="2"/>
  <c r="N144" i="2" s="1"/>
  <c r="M6" i="2"/>
  <c r="M144" i="2" s="1"/>
  <c r="L6" i="2"/>
  <c r="L144" i="2" s="1"/>
  <c r="K6" i="2"/>
  <c r="K144" i="2" s="1"/>
  <c r="J6" i="2"/>
  <c r="J144" i="2" s="1"/>
  <c r="I6" i="2"/>
  <c r="I144" i="2" s="1"/>
  <c r="H6" i="2"/>
  <c r="H144" i="2" s="1"/>
  <c r="G6" i="2"/>
  <c r="G144" i="2" s="1"/>
  <c r="F6" i="2"/>
  <c r="F144" i="2" s="1"/>
  <c r="E6" i="2"/>
  <c r="E144" i="2" s="1"/>
  <c r="D6" i="2"/>
  <c r="D144" i="2" s="1"/>
  <c r="C6" i="2"/>
  <c r="C144" i="2" s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l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</calcChain>
</file>

<file path=xl/sharedStrings.xml><?xml version="1.0" encoding="utf-8"?>
<sst xmlns="http://schemas.openxmlformats.org/spreadsheetml/2006/main" count="141" uniqueCount="141">
  <si>
    <t>Empresa Minera</t>
  </si>
  <si>
    <t>Total</t>
  </si>
  <si>
    <t>Minera Yanacocha S.R.L.</t>
  </si>
  <si>
    <t>Fuente: Ministerio de Energía y Minas - Dirección General de Minería.</t>
  </si>
  <si>
    <t>Xstrata Tintaya S.A.</t>
  </si>
  <si>
    <t>Aruntani S.A.C.</t>
  </si>
  <si>
    <t>Minera Colquisiri S.A.</t>
  </si>
  <si>
    <t>Minera Barrick Misquichilca S.A.</t>
  </si>
  <si>
    <t>Otras</t>
  </si>
  <si>
    <t>Empresa Explotadora de Vinchos Ltda. S.A.C.</t>
  </si>
  <si>
    <t>Minera Huinac S.A.C.</t>
  </si>
  <si>
    <t>Catalina Huanca Sociedad Minera S.A.C.</t>
  </si>
  <si>
    <t xml:space="preserve">1/ A partir del año 2003 se fusionó Yauliyacu e Iscaycruz y cambio de razón social a Empresa Minera Los Quenuales S.A. </t>
  </si>
  <si>
    <t>Minera Bateas S.A.C.</t>
  </si>
  <si>
    <t>Empresa Minera Los Quenuales S.A.</t>
  </si>
  <si>
    <t>Sociedad Minera Austria Duvaz S.A.C.</t>
  </si>
  <si>
    <t>Amapola 5 S.A.C.</t>
  </si>
  <si>
    <t>Minera Laytaruma S.A.</t>
  </si>
  <si>
    <t>Minera Shuntur S.A.C.</t>
  </si>
  <si>
    <t>Arasi S.A.C.</t>
  </si>
  <si>
    <t>Analytica Mineral Services S.A.C.</t>
  </si>
  <si>
    <t>Minera Veta Dorada S.A.C.</t>
  </si>
  <si>
    <t>Minera La Zanja S.R.L.</t>
  </si>
  <si>
    <t>Mtz S.A.C.</t>
  </si>
  <si>
    <t>Minera Don Eliseo S.A.C.</t>
  </si>
  <si>
    <t>Minas Arirahua S.A.</t>
  </si>
  <si>
    <t>Bergmin S.A.C.</t>
  </si>
  <si>
    <t>Intigold Mining S.A.</t>
  </si>
  <si>
    <t>Sociedad Minera Las Cumbres S.A.C.</t>
  </si>
  <si>
    <t>Anabi S.A.C.</t>
  </si>
  <si>
    <t>Minera Parac S.A.C.</t>
  </si>
  <si>
    <t>Minera Yanaquihua S.A.C.</t>
  </si>
  <si>
    <t>Quispe Condori Oscar</t>
  </si>
  <si>
    <t>Perubar S A</t>
  </si>
  <si>
    <t>Minera Sinaycocha S.A.C.</t>
  </si>
  <si>
    <t>Pinto Arce Fredy Mario</t>
  </si>
  <si>
    <t>Minera Cascaminas S.A.C.</t>
  </si>
  <si>
    <t>Cooperativa Minera Minas Canaria Ltda.</t>
  </si>
  <si>
    <t>Minera Pachapaqui S.A.C.</t>
  </si>
  <si>
    <t>Sociedad Minera Andereal S.A.C.</t>
  </si>
  <si>
    <t>Minera Paula 49 S.A.C.</t>
  </si>
  <si>
    <t>Minera Fercar E.I.R.L.</t>
  </si>
  <si>
    <t>Empresa Administradora Cerro S.A.C.</t>
  </si>
  <si>
    <t>El Misti Gold S.A.C.</t>
  </si>
  <si>
    <t>Compañía Minera Huancapeti S.A.C.</t>
  </si>
  <si>
    <t>Compañía Minera Alpamarca S.A.C.</t>
  </si>
  <si>
    <t>Compañía Minera Condestable S.A.</t>
  </si>
  <si>
    <t>Compañía Minera Poderosa S.A.</t>
  </si>
  <si>
    <t>Compañía Casaden S.A.C</t>
  </si>
  <si>
    <t>Compañía Minera Nueva California S.A.</t>
  </si>
  <si>
    <t>Compañía Minera Atahualpa S.A.C.</t>
  </si>
  <si>
    <t>Compañía Minera Sumasa S.A.</t>
  </si>
  <si>
    <t>Compañía Minera Toma La Mano S.A.</t>
  </si>
  <si>
    <t>Compañía Minera Coimolache S.A.</t>
  </si>
  <si>
    <t>Compañía Minera Barbastro S.A.C.</t>
  </si>
  <si>
    <t>S.M.R.L. Magistral de Huaraz S.A.C.</t>
  </si>
  <si>
    <t>S.M.R.L. El Rosario de Belén</t>
  </si>
  <si>
    <t>Minera Aurífera Retamas S.A.</t>
  </si>
  <si>
    <t>Compañía Minera San Nicolás S.A.</t>
  </si>
  <si>
    <t>Minera Paraíso S.A.C.</t>
  </si>
  <si>
    <t>Compañía Minera San Simón S.A.</t>
  </si>
  <si>
    <t>Compañía Minera Caravelí S.A.C.</t>
  </si>
  <si>
    <t>S.M.R.L. Pelagia Rosalina de Huaraz</t>
  </si>
  <si>
    <t>Compañía Minera Sipán S.A.C.</t>
  </si>
  <si>
    <t>S.M.R.L. Gotas de Oro</t>
  </si>
  <si>
    <t>Inversiones Mineras del Sur S.A.</t>
  </si>
  <si>
    <t>Compañía Minera Áncash S.A.C.</t>
  </si>
  <si>
    <t>Minera Aurífera Calpa S.A. - En Liquidacion</t>
  </si>
  <si>
    <t>Compañía Minera Huarón S A</t>
  </si>
  <si>
    <t xml:space="preserve">   (Miles de Onzas Finas)</t>
  </si>
  <si>
    <t>Minera Suyamarca S.A.C.</t>
  </si>
  <si>
    <t>2012 P/</t>
  </si>
  <si>
    <t>Century Mining Peru S.A.C.</t>
  </si>
  <si>
    <t>Compañía Minera Selene S.A.C.</t>
  </si>
  <si>
    <t>Cori Luycho S.A.C</t>
  </si>
  <si>
    <t>Corporacion Icaro S.A.C.</t>
  </si>
  <si>
    <t>Corporacion Minera Centauro S.A.C.</t>
  </si>
  <si>
    <t>Diaz Mariños Carlos Alberto</t>
  </si>
  <si>
    <t>Doe Run Peru S.R.L.</t>
  </si>
  <si>
    <t>El Pacifico Dorado S.A.C.</t>
  </si>
  <si>
    <t>Empresa Minera Iscaycruz S.A.</t>
  </si>
  <si>
    <t>Empresa Administradora Chungar S.A.C.</t>
  </si>
  <si>
    <t>Empresa Minera Natividad S.A.</t>
  </si>
  <si>
    <t>Empresa Minera Yauliyacu S.A.</t>
  </si>
  <si>
    <t>Inversiones Castelo Branco S.A.</t>
  </si>
  <si>
    <t>La Arena S.A.</t>
  </si>
  <si>
    <t>Minera Paron S.A.C</t>
  </si>
  <si>
    <t>Minera Shila S.A.C.</t>
  </si>
  <si>
    <t>Nyrstar Coricancha S.A.</t>
  </si>
  <si>
    <t>Pan American Silver Huaron S.A.</t>
  </si>
  <si>
    <t>Perfomin S.A.C.</t>
  </si>
  <si>
    <t>Refractarios Peruanos S.A.</t>
  </si>
  <si>
    <t>S &amp; L Andes Export S.A.C.</t>
  </si>
  <si>
    <t>S.M.R.L. Ebenezer</t>
  </si>
  <si>
    <t>Sociedad Minera Corona S.A.</t>
  </si>
  <si>
    <t>Sociedad Minera El Brocal S.A.A.</t>
  </si>
  <si>
    <t>Wiese Sudameris Leasing S.A.</t>
  </si>
  <si>
    <t>Empresa Minera Paragsha S.A.C.</t>
  </si>
  <si>
    <t>Minera Lizandro Proaño S.A.</t>
  </si>
  <si>
    <t>Castrovirreyna Compañía Minera S.A.</t>
  </si>
  <si>
    <t>Compañía Minera Arcata S.A.</t>
  </si>
  <si>
    <t>Compañía Minera Antamina S.A.</t>
  </si>
  <si>
    <t>Compañía Minera Ares S.A.C.</t>
  </si>
  <si>
    <t>Compañía Minera Argentum S.A.</t>
  </si>
  <si>
    <t>Compañía Minera Atacocha S.A.A.</t>
  </si>
  <si>
    <t>Compañía Minera Casapalca S.A.</t>
  </si>
  <si>
    <t>Compañía Minera Caudalosa S.A.</t>
  </si>
  <si>
    <t>Compañía Minera Cerro Pucapunta S.A.C.</t>
  </si>
  <si>
    <t>Compañía Minera Maxpala S.A.C.</t>
  </si>
  <si>
    <t>Compañía Minera Milpo S.A.A.</t>
  </si>
  <si>
    <t>Compañía Minera Minaspampa S.A.C.</t>
  </si>
  <si>
    <t>Compañía Minera Pampamali S.A.</t>
  </si>
  <si>
    <t>Compañía Minera Quiruvilca S.A.</t>
  </si>
  <si>
    <t>Compañía Minera Raura S.A.</t>
  </si>
  <si>
    <t>Compañía Minera Santa Luisa S.A.</t>
  </si>
  <si>
    <t>Compañía Sormin S.A.C.</t>
  </si>
  <si>
    <t>Volcan Compañía Minera S.A.A.</t>
  </si>
  <si>
    <t>Cedimin S.A.C. Compañía de Exploraciones Desarrollo E Inversiones Mineras Sac.</t>
  </si>
  <si>
    <t>Compañía Minera de Caylloma S.A.</t>
  </si>
  <si>
    <t>Compañía de Minas Buenaventura S.A.A.</t>
  </si>
  <si>
    <t>Compañía Explotadora de Las Minas de Colquipocro S.A.</t>
  </si>
  <si>
    <t>Concentradora de Minerales Fortuna S.A.</t>
  </si>
  <si>
    <t>Soc.Mra.Refineria de Zinc de Cajamarquilla S.A.</t>
  </si>
  <si>
    <t>Nota:  Corresponde al contenido fino de los concentrados.</t>
  </si>
  <si>
    <t>Nyrstar Áncash S.A.</t>
  </si>
  <si>
    <t>Compañía Minera Aurífera Santa Rosa S.A.</t>
  </si>
  <si>
    <t>Compañía Minera San Valentín S.A.</t>
  </si>
  <si>
    <t>Empresa Minera del Centro del Perú S.A.</t>
  </si>
  <si>
    <t>ICM Pachapaqui S.A.C.</t>
  </si>
  <si>
    <t>Inversiones Mineras Kriete S.A.</t>
  </si>
  <si>
    <t>Minera Santa Lucía G S.A.C.</t>
  </si>
  <si>
    <t>Minera Titán del Períu S.R.L.</t>
  </si>
  <si>
    <t>Southern Peru Copper Corp. Suc. del Perú</t>
  </si>
  <si>
    <t>Sucesion Vizcarra Smith Raul Ernesto</t>
  </si>
  <si>
    <t>Cía. Mra. El Palomo S.A.</t>
  </si>
  <si>
    <t>Cía. Mra. Uyuccasa S.A.</t>
  </si>
  <si>
    <t>14.9   PRODUCCIÓN DE PLATA, SEGÚN EMPRESA MINERA, 2007 - 2012</t>
  </si>
  <si>
    <t>Cons. de Ing. Ejecutores Mineros S.A.</t>
  </si>
  <si>
    <t>Corporación Minera Castrovirreyna S A</t>
  </si>
  <si>
    <t>Corporación Minera Toma La Mano S.A.</t>
  </si>
  <si>
    <t>Compañía Minera Aurífera Aurex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</si>
</sst>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)"/>
    <numFmt numFmtId="165" formatCode="#\ ##0.0"/>
    <numFmt numFmtId="166" formatCode="#\ ##0"/>
    <numFmt numFmtId="167" formatCode="#\ ###\ ##0;0;&quot;-&quot;"/>
    <numFmt numFmtId="168" formatCode="0.000000"/>
  </numFmts>
  <fonts count="15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8"/>
      <name val="Arial Narrow"/>
      <family val="2"/>
    </font>
    <font>
      <b/>
      <u/>
      <sz val="7"/>
      <name val="Arial Narrow"/>
      <family val="2"/>
    </font>
    <font>
      <b/>
      <i/>
      <sz val="9"/>
      <name val="Arial Narrow"/>
      <family val="2"/>
    </font>
    <font>
      <b/>
      <sz val="6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  <font>
      <sz val="7.5"/>
      <color rgb="FF0070C0"/>
      <name val="Arial Narrow"/>
      <family val="2"/>
    </font>
    <font>
      <b/>
      <sz val="8"/>
      <color theme="0"/>
      <name val="Arial Narrow"/>
      <family val="2"/>
    </font>
    <font>
      <sz val="7.5"/>
      <color theme="0"/>
      <name val="Arial Narrow"/>
      <family val="2"/>
    </font>
    <font>
      <sz val="7"/>
      <color theme="0"/>
      <name val="Arial Narrow"/>
      <family val="2"/>
    </font>
    <font>
      <sz val="6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1" fillId="0" borderId="0" xfId="5" quotePrefix="1" applyFont="1" applyAlignment="1" applyProtection="1">
      <alignment horizontal="left" vertical="center"/>
    </xf>
    <xf numFmtId="0" fontId="3" fillId="0" borderId="0" xfId="5" applyFont="1" applyAlignment="1">
      <alignment horizontal="right" vertical="center"/>
    </xf>
    <xf numFmtId="166" fontId="3" fillId="0" borderId="0" xfId="3" applyNumberFormat="1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7" fillId="0" borderId="0" xfId="2" applyFont="1" applyBorder="1" applyAlignment="1" applyProtection="1">
      <alignment horizontal="left" vertical="center"/>
    </xf>
    <xf numFmtId="0" fontId="3" fillId="0" borderId="0" xfId="5" applyFont="1" applyBorder="1" applyAlignment="1">
      <alignment horizontal="right" vertical="center"/>
    </xf>
    <xf numFmtId="0" fontId="3" fillId="0" borderId="0" xfId="7" applyFont="1" applyAlignment="1">
      <alignment horizontal="right" vertical="center"/>
    </xf>
    <xf numFmtId="0" fontId="3" fillId="0" borderId="0" xfId="7" applyFont="1" applyAlignment="1">
      <alignment horizontal="left" vertical="center"/>
    </xf>
    <xf numFmtId="0" fontId="7" fillId="0" borderId="0" xfId="1" quotePrefix="1" applyFont="1" applyBorder="1" applyAlignment="1">
      <alignment horizontal="left" vertical="center"/>
    </xf>
    <xf numFmtId="0" fontId="4" fillId="0" borderId="0" xfId="7" applyFont="1" applyAlignment="1" applyProtection="1">
      <alignment horizontal="left" vertical="center" indent="2"/>
    </xf>
    <xf numFmtId="0" fontId="3" fillId="0" borderId="0" xfId="5" applyFont="1" applyBorder="1" applyAlignment="1" applyProtection="1">
      <alignment horizontal="left" vertical="center"/>
    </xf>
    <xf numFmtId="0" fontId="3" fillId="0" borderId="0" xfId="7" applyFont="1" applyBorder="1" applyAlignment="1">
      <alignment horizontal="right" vertical="center"/>
    </xf>
    <xf numFmtId="0" fontId="3" fillId="0" borderId="0" xfId="5" applyFont="1" applyAlignment="1">
      <alignment horizontal="left" vertical="center"/>
    </xf>
    <xf numFmtId="165" fontId="3" fillId="0" borderId="0" xfId="5" applyNumberFormat="1" applyFont="1" applyAlignment="1">
      <alignment horizontal="left" vertical="center"/>
    </xf>
    <xf numFmtId="0" fontId="8" fillId="0" borderId="0" xfId="6" applyFont="1" applyBorder="1" applyAlignment="1" applyProtection="1">
      <alignment horizontal="right" vertical="center"/>
    </xf>
    <xf numFmtId="0" fontId="9" fillId="0" borderId="0" xfId="5" applyFont="1" applyAlignment="1">
      <alignment horizontal="right" vertical="center"/>
    </xf>
    <xf numFmtId="167" fontId="8" fillId="0" borderId="0" xfId="5" applyNumberFormat="1" applyFont="1" applyBorder="1" applyAlignment="1" applyProtection="1">
      <alignment horizontal="right" vertical="center"/>
    </xf>
    <xf numFmtId="167" fontId="9" fillId="0" borderId="0" xfId="5" applyNumberFormat="1" applyFont="1" applyBorder="1" applyAlignment="1" applyProtection="1">
      <alignment horizontal="right" vertical="center"/>
    </xf>
    <xf numFmtId="167" fontId="10" fillId="0" borderId="0" xfId="5" applyNumberFormat="1" applyFont="1" applyBorder="1" applyAlignment="1" applyProtection="1">
      <alignment horizontal="right" vertical="center"/>
    </xf>
    <xf numFmtId="0" fontId="8" fillId="0" borderId="1" xfId="6" applyFont="1" applyBorder="1" applyAlignment="1" applyProtection="1">
      <alignment horizontal="right" vertical="center"/>
    </xf>
    <xf numFmtId="0" fontId="6" fillId="0" borderId="2" xfId="5" applyFont="1" applyBorder="1" applyAlignment="1" applyProtection="1">
      <alignment horizontal="left" vertical="center"/>
    </xf>
    <xf numFmtId="164" fontId="5" fillId="0" borderId="2" xfId="5" applyNumberFormat="1" applyFont="1" applyBorder="1" applyAlignment="1" applyProtection="1">
      <alignment horizontal="right" vertical="center"/>
    </xf>
    <xf numFmtId="0" fontId="3" fillId="0" borderId="2" xfId="5" applyFont="1" applyBorder="1" applyAlignment="1">
      <alignment horizontal="right" vertical="center"/>
    </xf>
    <xf numFmtId="0" fontId="8" fillId="0" borderId="3" xfId="6" applyFont="1" applyBorder="1" applyAlignment="1" applyProtection="1">
      <alignment horizontal="right" vertical="center"/>
    </xf>
    <xf numFmtId="0" fontId="8" fillId="0" borderId="3" xfId="6" applyFont="1" applyFill="1" applyBorder="1" applyAlignment="1" applyProtection="1">
      <alignment horizontal="right" vertical="center"/>
    </xf>
    <xf numFmtId="0" fontId="8" fillId="0" borderId="4" xfId="4" applyFont="1" applyBorder="1" applyAlignment="1" applyProtection="1">
      <alignment horizontal="center" vertical="center"/>
    </xf>
    <xf numFmtId="0" fontId="8" fillId="0" borderId="5" xfId="4" applyFont="1" applyBorder="1" applyAlignment="1" applyProtection="1">
      <alignment horizontal="center" vertical="center"/>
    </xf>
    <xf numFmtId="0" fontId="8" fillId="0" borderId="5" xfId="5" applyFont="1" applyBorder="1" applyAlignment="1" applyProtection="1">
      <alignment horizontal="left" vertical="center"/>
    </xf>
    <xf numFmtId="0" fontId="9" fillId="0" borderId="5" xfId="5" applyFont="1" applyFill="1" applyBorder="1" applyAlignment="1" applyProtection="1">
      <alignment horizontal="left" vertical="center"/>
    </xf>
    <xf numFmtId="0" fontId="10" fillId="0" borderId="5" xfId="5" applyFont="1" applyFill="1" applyBorder="1" applyAlignment="1" applyProtection="1">
      <alignment horizontal="left" vertical="center"/>
    </xf>
    <xf numFmtId="0" fontId="9" fillId="0" borderId="5" xfId="5" applyFont="1" applyBorder="1" applyAlignment="1" applyProtection="1">
      <alignment horizontal="left" vertical="center"/>
    </xf>
    <xf numFmtId="0" fontId="3" fillId="0" borderId="6" xfId="5" applyFont="1" applyBorder="1" applyAlignment="1">
      <alignment horizontal="left" vertical="center"/>
    </xf>
    <xf numFmtId="0" fontId="11" fillId="0" borderId="0" xfId="7" applyFont="1" applyAlignment="1" applyProtection="1">
      <alignment horizontal="left" vertical="center" indent="2"/>
    </xf>
    <xf numFmtId="167" fontId="12" fillId="0" borderId="0" xfId="5" applyNumberFormat="1" applyFont="1" applyBorder="1" applyAlignment="1" applyProtection="1">
      <alignment horizontal="right" vertical="center"/>
    </xf>
    <xf numFmtId="0" fontId="13" fillId="0" borderId="0" xfId="5" applyFont="1" applyAlignment="1">
      <alignment horizontal="right" vertical="center"/>
    </xf>
    <xf numFmtId="0" fontId="14" fillId="0" borderId="0" xfId="7" applyFont="1" applyAlignment="1">
      <alignment horizontal="left" vertical="center"/>
    </xf>
    <xf numFmtId="165" fontId="13" fillId="0" borderId="0" xfId="7" applyNumberFormat="1" applyFont="1" applyAlignment="1">
      <alignment horizontal="right" vertical="center"/>
    </xf>
    <xf numFmtId="168" fontId="13" fillId="0" borderId="0" xfId="7" applyNumberFormat="1" applyFont="1" applyAlignment="1">
      <alignment horizontal="right" vertical="center"/>
    </xf>
    <xf numFmtId="0" fontId="13" fillId="0" borderId="0" xfId="7" applyFont="1" applyAlignment="1">
      <alignment horizontal="right" vertical="center"/>
    </xf>
    <xf numFmtId="0" fontId="13" fillId="0" borderId="0" xfId="7" applyFont="1" applyAlignment="1">
      <alignment horizontal="left" vertical="center"/>
    </xf>
    <xf numFmtId="0" fontId="13" fillId="0" borderId="0" xfId="5" applyFont="1" applyBorder="1" applyAlignment="1" applyProtection="1">
      <alignment horizontal="left" vertical="center"/>
    </xf>
    <xf numFmtId="0" fontId="13" fillId="0" borderId="0" xfId="5" applyFont="1" applyAlignment="1">
      <alignment horizontal="left" vertical="center"/>
    </xf>
    <xf numFmtId="0" fontId="14" fillId="0" borderId="0" xfId="3" applyFont="1" applyFill="1" applyBorder="1"/>
    <xf numFmtId="0" fontId="13" fillId="0" borderId="0" xfId="7" applyFont="1" applyBorder="1" applyAlignment="1">
      <alignment horizontal="right" vertical="center"/>
    </xf>
  </cellXfs>
  <cellStyles count="8">
    <cellStyle name="Normal" xfId="0" builtinId="0"/>
    <cellStyle name="Normal_IEC12002" xfId="1"/>
    <cellStyle name="Normal_IEC12005" xfId="2"/>
    <cellStyle name="Normal_IEC12007" xfId="3"/>
    <cellStyle name="Normal_IEC12009" xfId="4"/>
    <cellStyle name="Normal_IEC12011" xfId="5"/>
    <cellStyle name="Normal_IEC12013" xfId="6"/>
    <cellStyle name="Normal_IEC1201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7"/>
  <sheetViews>
    <sheetView showGridLines="0" showZeros="0" tabSelected="1" topLeftCell="B1" zoomScale="110" zoomScaleNormal="110" workbookViewId="0">
      <selection activeCell="B9" sqref="B9"/>
    </sheetView>
  </sheetViews>
  <sheetFormatPr baseColWidth="10" defaultColWidth="9.7109375" defaultRowHeight="9" x14ac:dyDescent="0.2"/>
  <cols>
    <col min="1" max="1" width="0" style="7" hidden="1" customWidth="1"/>
    <col min="2" max="2" width="26.7109375" style="8" customWidth="1"/>
    <col min="3" max="9" width="5.85546875" style="7" hidden="1" customWidth="1"/>
    <col min="10" max="15" width="5.85546875" style="7" customWidth="1"/>
    <col min="16" max="16" width="27" style="7" customWidth="1"/>
    <col min="17" max="19" width="9.7109375" style="7" customWidth="1"/>
    <col min="20" max="16384" width="9.7109375" style="7"/>
  </cols>
  <sheetData>
    <row r="1" spans="1:16" s="2" customFormat="1" ht="12" customHeight="1" x14ac:dyDescent="0.2">
      <c r="B1" s="1" t="s">
        <v>136</v>
      </c>
    </row>
    <row r="2" spans="1:16" s="2" customFormat="1" ht="12" customHeight="1" x14ac:dyDescent="0.2">
      <c r="B2" s="10" t="s">
        <v>69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s="2" customFormat="1" ht="5.0999999999999996" customHeight="1" x14ac:dyDescent="0.2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M3" s="23"/>
      <c r="N3" s="23"/>
      <c r="O3" s="23"/>
    </row>
    <row r="4" spans="1:16" s="2" customFormat="1" ht="16.5" customHeight="1" x14ac:dyDescent="0.2">
      <c r="B4" s="26" t="s">
        <v>0</v>
      </c>
      <c r="C4" s="20">
        <v>2000</v>
      </c>
      <c r="D4" s="20">
        <v>2001</v>
      </c>
      <c r="E4" s="20">
        <v>2002</v>
      </c>
      <c r="F4" s="20">
        <v>2003</v>
      </c>
      <c r="G4" s="20">
        <v>2004</v>
      </c>
      <c r="H4" s="20">
        <v>2005</v>
      </c>
      <c r="I4" s="20">
        <v>2006</v>
      </c>
      <c r="J4" s="24">
        <v>2007</v>
      </c>
      <c r="K4" s="25">
        <v>2008</v>
      </c>
      <c r="L4" s="25">
        <v>2009</v>
      </c>
      <c r="M4" s="25">
        <v>2010</v>
      </c>
      <c r="N4" s="25">
        <v>2011</v>
      </c>
      <c r="O4" s="25" t="s">
        <v>71</v>
      </c>
    </row>
    <row r="5" spans="1:16" s="2" customFormat="1" ht="3" customHeight="1" x14ac:dyDescent="0.2">
      <c r="B5" s="27"/>
      <c r="C5" s="15"/>
      <c r="D5" s="15"/>
      <c r="E5" s="15"/>
      <c r="F5" s="15"/>
      <c r="G5" s="15"/>
      <c r="H5" s="15"/>
      <c r="I5" s="15"/>
      <c r="J5" s="15"/>
      <c r="K5" s="15"/>
      <c r="L5" s="16"/>
      <c r="M5" s="16"/>
      <c r="N5" s="16"/>
      <c r="O5" s="16"/>
    </row>
    <row r="6" spans="1:16" s="2" customFormat="1" ht="12" customHeight="1" x14ac:dyDescent="0.2">
      <c r="B6" s="28" t="s">
        <v>1</v>
      </c>
      <c r="C6" s="17">
        <f t="shared" ref="C6:O6" si="0">SUM(C7:C138)</f>
        <v>78373.750948443325</v>
      </c>
      <c r="D6" s="17">
        <f t="shared" si="0"/>
        <v>82662.900386289693</v>
      </c>
      <c r="E6" s="17">
        <f t="shared" si="0"/>
        <v>92260.670300190381</v>
      </c>
      <c r="F6" s="17">
        <f t="shared" si="0"/>
        <v>93998.328240139439</v>
      </c>
      <c r="G6" s="17">
        <f t="shared" si="0"/>
        <v>98375.455756343232</v>
      </c>
      <c r="H6" s="17">
        <f t="shared" si="0"/>
        <v>103064.36648076106</v>
      </c>
      <c r="I6" s="17">
        <f t="shared" si="0"/>
        <v>111583.90806919453</v>
      </c>
      <c r="J6" s="17">
        <f t="shared" si="0"/>
        <v>112574.16908759763</v>
      </c>
      <c r="K6" s="17">
        <f t="shared" si="0"/>
        <v>118504.96409659978</v>
      </c>
      <c r="L6" s="17">
        <f t="shared" si="0"/>
        <v>126117.80881051724</v>
      </c>
      <c r="M6" s="17">
        <f t="shared" si="0"/>
        <v>117043.54293875404</v>
      </c>
      <c r="N6" s="17">
        <f t="shared" si="0"/>
        <v>109918.53410608423</v>
      </c>
      <c r="O6" s="17">
        <f t="shared" si="0"/>
        <v>111903.01308301928</v>
      </c>
    </row>
    <row r="7" spans="1:16" s="2" customFormat="1" ht="11.45" customHeight="1" x14ac:dyDescent="0.2">
      <c r="A7" s="2">
        <v>1</v>
      </c>
      <c r="B7" s="29" t="s">
        <v>119</v>
      </c>
      <c r="C7" s="18">
        <v>9088.4723342824927</v>
      </c>
      <c r="D7" s="18">
        <v>10715.140240872435</v>
      </c>
      <c r="E7" s="18">
        <v>9719.280610829619</v>
      </c>
      <c r="F7" s="18">
        <v>10165.644459933901</v>
      </c>
      <c r="G7" s="18">
        <v>10918.672991306434</v>
      </c>
      <c r="H7" s="18">
        <v>11599.777432708759</v>
      </c>
      <c r="I7" s="18">
        <v>12176.491419771342</v>
      </c>
      <c r="J7" s="18">
        <v>11890.529348885664</v>
      </c>
      <c r="K7" s="18">
        <v>13078.211482268598</v>
      </c>
      <c r="L7" s="18">
        <v>12687.831005397464</v>
      </c>
      <c r="M7" s="18">
        <v>11703.588834510261</v>
      </c>
      <c r="N7" s="18">
        <v>12656.557818387586</v>
      </c>
      <c r="O7" s="18">
        <v>14665.231350904716</v>
      </c>
      <c r="P7" s="13"/>
    </row>
    <row r="8" spans="1:16" s="2" customFormat="1" ht="11.45" customHeight="1" x14ac:dyDescent="0.2">
      <c r="A8" s="2">
        <f>+A7+1</f>
        <v>2</v>
      </c>
      <c r="B8" s="29" t="s">
        <v>101</v>
      </c>
      <c r="C8" s="18">
        <v>0</v>
      </c>
      <c r="D8" s="18">
        <v>3851.7936851682753</v>
      </c>
      <c r="E8" s="18">
        <v>8679.2536419578464</v>
      </c>
      <c r="F8" s="18">
        <v>10193.836687778907</v>
      </c>
      <c r="G8" s="18">
        <v>9212.9400392131629</v>
      </c>
      <c r="H8" s="18">
        <v>10727.208319712194</v>
      </c>
      <c r="I8" s="18">
        <v>9692.5461095821684</v>
      </c>
      <c r="J8" s="18">
        <v>11072.391303739763</v>
      </c>
      <c r="K8" s="18">
        <v>12542.887060658386</v>
      </c>
      <c r="L8" s="18">
        <v>15722.423825513149</v>
      </c>
      <c r="M8" s="18">
        <v>14946.006437501997</v>
      </c>
      <c r="N8" s="18">
        <v>11660.265447697377</v>
      </c>
      <c r="O8" s="18">
        <v>13291.153043345465</v>
      </c>
    </row>
    <row r="9" spans="1:16" s="2" customFormat="1" ht="11.45" customHeight="1" x14ac:dyDescent="0.2">
      <c r="A9" s="2">
        <f t="shared" ref="A9:A72" si="1">+A8+1</f>
        <v>3</v>
      </c>
      <c r="B9" s="29" t="s">
        <v>116</v>
      </c>
      <c r="C9" s="18">
        <v>8537.1376894559471</v>
      </c>
      <c r="D9" s="18">
        <v>10748.195630216433</v>
      </c>
      <c r="E9" s="18">
        <v>10494.869351714917</v>
      </c>
      <c r="F9" s="18">
        <v>9518.642949079851</v>
      </c>
      <c r="G9" s="18">
        <v>11287.469517540039</v>
      </c>
      <c r="H9" s="18">
        <v>11137.781990348389</v>
      </c>
      <c r="I9" s="18">
        <v>13295.747156727833</v>
      </c>
      <c r="J9" s="18">
        <v>16278.371736390645</v>
      </c>
      <c r="K9" s="18">
        <v>17356.626721210843</v>
      </c>
      <c r="L9" s="18">
        <v>15894.029803878362</v>
      </c>
      <c r="M9" s="18">
        <v>14700.989499780595</v>
      </c>
      <c r="N9" s="18">
        <v>11654.0578061382</v>
      </c>
      <c r="O9" s="18">
        <v>11089.552645674452</v>
      </c>
    </row>
    <row r="10" spans="1:16" s="2" customFormat="1" ht="11.45" customHeight="1" x14ac:dyDescent="0.2">
      <c r="A10" s="2">
        <f t="shared" si="1"/>
        <v>4</v>
      </c>
      <c r="B10" s="29" t="s">
        <v>70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756.20514432412995</v>
      </c>
      <c r="K10" s="18">
        <v>4181.8833518295214</v>
      </c>
      <c r="L10" s="18">
        <v>8636.3477924059989</v>
      </c>
      <c r="M10" s="18">
        <v>10059.077826905464</v>
      </c>
      <c r="N10" s="18">
        <v>8641.5661980606783</v>
      </c>
      <c r="O10" s="18">
        <v>7505.1878412788228</v>
      </c>
    </row>
    <row r="11" spans="1:16" s="2" customFormat="1" ht="11.45" customHeight="1" x14ac:dyDescent="0.2">
      <c r="A11" s="2">
        <f t="shared" si="1"/>
        <v>5</v>
      </c>
      <c r="B11" s="29" t="s">
        <v>102</v>
      </c>
      <c r="C11" s="18">
        <v>1888.8761078070929</v>
      </c>
      <c r="D11" s="18">
        <v>2269.5429262529087</v>
      </c>
      <c r="E11" s="18">
        <v>2518.2935274051879</v>
      </c>
      <c r="F11" s="18">
        <v>3004.4127292660664</v>
      </c>
      <c r="G11" s="18">
        <v>10680.239969981238</v>
      </c>
      <c r="H11" s="18">
        <v>10503.413032092752</v>
      </c>
      <c r="I11" s="18">
        <v>11603.021292904998</v>
      </c>
      <c r="J11" s="18">
        <v>12972.519297669727</v>
      </c>
      <c r="K11" s="18">
        <v>13001.066039683197</v>
      </c>
      <c r="L11" s="18">
        <v>12969.682624829547</v>
      </c>
      <c r="M11" s="18">
        <v>9197.0765579730687</v>
      </c>
      <c r="N11" s="18">
        <v>6736.3115279260301</v>
      </c>
      <c r="O11" s="18">
        <v>6327.169189322135</v>
      </c>
    </row>
    <row r="12" spans="1:16" s="2" customFormat="1" ht="11.45" customHeight="1" x14ac:dyDescent="0.2">
      <c r="A12" s="2">
        <f t="shared" si="1"/>
        <v>6</v>
      </c>
      <c r="B12" s="29" t="s">
        <v>42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4628.987240448052</v>
      </c>
      <c r="O12" s="18">
        <v>5495.1401278308613</v>
      </c>
    </row>
    <row r="13" spans="1:16" s="2" customFormat="1" ht="11.45" customHeight="1" x14ac:dyDescent="0.2">
      <c r="A13" s="2">
        <f t="shared" si="1"/>
        <v>7</v>
      </c>
      <c r="B13" s="29" t="s">
        <v>81</v>
      </c>
      <c r="C13" s="18">
        <v>323.41929861931573</v>
      </c>
      <c r="D13" s="18">
        <v>120.46207008191973</v>
      </c>
      <c r="E13" s="18">
        <v>1205.5151565413653</v>
      </c>
      <c r="F13" s="18">
        <v>1738.002744248254</v>
      </c>
      <c r="G13" s="18">
        <v>1675.6492741652964</v>
      </c>
      <c r="H13" s="18">
        <v>2247.3866688421936</v>
      </c>
      <c r="I13" s="18">
        <v>2835.1627706117611</v>
      </c>
      <c r="J13" s="18">
        <v>3407.4746368266065</v>
      </c>
      <c r="K13" s="18">
        <v>3771.6385372422542</v>
      </c>
      <c r="L13" s="18">
        <v>4035.5871398327777</v>
      </c>
      <c r="M13" s="18">
        <v>4814.5234014429525</v>
      </c>
      <c r="N13" s="18">
        <v>4888.889367629472</v>
      </c>
      <c r="O13" s="18">
        <v>5442.8822971617428</v>
      </c>
    </row>
    <row r="14" spans="1:16" s="2" customFormat="1" ht="11.45" customHeight="1" x14ac:dyDescent="0.2">
      <c r="A14" s="2">
        <f t="shared" si="1"/>
        <v>8</v>
      </c>
      <c r="B14" s="29" t="s">
        <v>109</v>
      </c>
      <c r="C14" s="18">
        <v>3123.0288007675163</v>
      </c>
      <c r="D14" s="18">
        <v>3531.0076428773505</v>
      </c>
      <c r="E14" s="18">
        <v>4284.407341593901</v>
      </c>
      <c r="F14" s="18">
        <v>4271.6732230031257</v>
      </c>
      <c r="G14" s="18">
        <v>2638.6506039283695</v>
      </c>
      <c r="H14" s="18">
        <v>3007.1229691739882</v>
      </c>
      <c r="I14" s="18">
        <v>2975.8595582504913</v>
      </c>
      <c r="J14" s="18">
        <v>2762.7813973945144</v>
      </c>
      <c r="K14" s="18">
        <v>3439.4986732394641</v>
      </c>
      <c r="L14" s="18">
        <v>3606.7914304705814</v>
      </c>
      <c r="M14" s="18">
        <v>4048.3605460748518</v>
      </c>
      <c r="N14" s="18">
        <v>3879.2126068043576</v>
      </c>
      <c r="O14" s="18">
        <v>4056.0909534909138</v>
      </c>
    </row>
    <row r="15" spans="1:16" s="2" customFormat="1" ht="11.45" customHeight="1" x14ac:dyDescent="0.2">
      <c r="A15" s="2">
        <f t="shared" si="1"/>
        <v>9</v>
      </c>
      <c r="B15" s="29" t="s">
        <v>132</v>
      </c>
      <c r="C15" s="18">
        <v>4441.3395051265452</v>
      </c>
      <c r="D15" s="18">
        <v>0</v>
      </c>
      <c r="E15" s="18">
        <v>3613.9656587661884</v>
      </c>
      <c r="F15" s="18">
        <v>4311.1173321737688</v>
      </c>
      <c r="G15" s="18">
        <v>4823.8064096333055</v>
      </c>
      <c r="H15" s="18">
        <v>4491.6761720186751</v>
      </c>
      <c r="I15" s="18">
        <v>4217.8658954911962</v>
      </c>
      <c r="J15" s="18">
        <v>4265.2960019418979</v>
      </c>
      <c r="K15" s="18">
        <v>4073.2571537688764</v>
      </c>
      <c r="L15" s="18">
        <v>4370.7558299732009</v>
      </c>
      <c r="M15" s="18">
        <v>4252.4966986129293</v>
      </c>
      <c r="N15" s="18">
        <v>3624.6848751269954</v>
      </c>
      <c r="O15" s="18">
        <v>3806.532112520737</v>
      </c>
    </row>
    <row r="16" spans="1:16" s="2" customFormat="1" ht="11.45" customHeight="1" x14ac:dyDescent="0.2">
      <c r="A16" s="2">
        <f t="shared" si="1"/>
        <v>10</v>
      </c>
      <c r="B16" s="29" t="s">
        <v>14</v>
      </c>
      <c r="C16" s="18">
        <v>0</v>
      </c>
      <c r="D16" s="18">
        <v>0</v>
      </c>
      <c r="E16" s="18">
        <v>5247.3671358942393</v>
      </c>
      <c r="F16" s="18">
        <v>5889.5574173407585</v>
      </c>
      <c r="G16" s="18">
        <v>6122.2758345599159</v>
      </c>
      <c r="H16" s="18">
        <v>5491.6534847734692</v>
      </c>
      <c r="I16" s="18">
        <v>5554.3571456680247</v>
      </c>
      <c r="J16" s="18">
        <v>4740.8512857675651</v>
      </c>
      <c r="K16" s="18">
        <v>4251.4721248011201</v>
      </c>
      <c r="L16" s="18">
        <v>3535.5376997770986</v>
      </c>
      <c r="M16" s="18">
        <v>3445.172698548773</v>
      </c>
      <c r="N16" s="18">
        <v>3001.6511953278732</v>
      </c>
      <c r="O16" s="18">
        <v>3037.9911459766713</v>
      </c>
    </row>
    <row r="17" spans="1:15" s="2" customFormat="1" ht="11.45" customHeight="1" x14ac:dyDescent="0.2">
      <c r="A17" s="2">
        <f t="shared" si="1"/>
        <v>11</v>
      </c>
      <c r="B17" s="29" t="s">
        <v>95</v>
      </c>
      <c r="C17" s="18">
        <v>2959.8523912068936</v>
      </c>
      <c r="D17" s="18">
        <v>3533.065247977725</v>
      </c>
      <c r="E17" s="18">
        <v>2399.3151123985649</v>
      </c>
      <c r="F17" s="18">
        <v>2919.6843694942072</v>
      </c>
      <c r="G17" s="18">
        <v>3396.5385663395837</v>
      </c>
      <c r="H17" s="18">
        <v>4395.5203224064117</v>
      </c>
      <c r="I17" s="18">
        <v>10326.621698613664</v>
      </c>
      <c r="J17" s="18">
        <v>7097.5934178358793</v>
      </c>
      <c r="K17" s="18">
        <v>4661.7306585398701</v>
      </c>
      <c r="L17" s="18">
        <v>3822.4090753915953</v>
      </c>
      <c r="M17" s="18">
        <v>2520.5249438990577</v>
      </c>
      <c r="N17" s="18">
        <v>2907.7892988914473</v>
      </c>
      <c r="O17" s="18">
        <v>2983.8488959155848</v>
      </c>
    </row>
    <row r="18" spans="1:15" s="2" customFormat="1" ht="11.45" customHeight="1" x14ac:dyDescent="0.2">
      <c r="A18" s="2">
        <f t="shared" si="1"/>
        <v>12</v>
      </c>
      <c r="B18" s="29" t="s">
        <v>89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2656.4788756928456</v>
      </c>
    </row>
    <row r="19" spans="1:15" s="2" customFormat="1" ht="11.45" customHeight="1" x14ac:dyDescent="0.2">
      <c r="A19" s="2">
        <f t="shared" si="1"/>
        <v>13</v>
      </c>
      <c r="B19" s="29" t="s">
        <v>103</v>
      </c>
      <c r="C19" s="18">
        <v>0</v>
      </c>
      <c r="D19" s="18">
        <v>0</v>
      </c>
      <c r="E19" s="18">
        <v>0</v>
      </c>
      <c r="F19" s="18">
        <v>0</v>
      </c>
      <c r="G19" s="18">
        <v>961.78109225976129</v>
      </c>
      <c r="H19" s="18">
        <v>3286.5559640041688</v>
      </c>
      <c r="I19" s="18">
        <v>3798.9671132923513</v>
      </c>
      <c r="J19" s="18">
        <v>3263.1100490939962</v>
      </c>
      <c r="K19" s="18">
        <v>2969.7001139088384</v>
      </c>
      <c r="L19" s="18">
        <v>3302.8937246218502</v>
      </c>
      <c r="M19" s="18">
        <v>3151.2764407248933</v>
      </c>
      <c r="N19" s="18">
        <v>2046.6568006918817</v>
      </c>
      <c r="O19" s="18">
        <v>2503.5320248138478</v>
      </c>
    </row>
    <row r="20" spans="1:15" s="2" customFormat="1" ht="11.45" customHeight="1" x14ac:dyDescent="0.2">
      <c r="A20" s="2">
        <f t="shared" si="1"/>
        <v>14</v>
      </c>
      <c r="B20" s="29" t="s">
        <v>94</v>
      </c>
      <c r="C20" s="18">
        <v>5579.065112374511</v>
      </c>
      <c r="D20" s="18">
        <v>5070.1912223665413</v>
      </c>
      <c r="E20" s="18">
        <v>5714.4421085340628</v>
      </c>
      <c r="F20" s="18">
        <v>4970.0215574724471</v>
      </c>
      <c r="G20" s="18">
        <v>2773.3107750524759</v>
      </c>
      <c r="H20" s="18">
        <v>863.64192231767424</v>
      </c>
      <c r="I20" s="18">
        <v>915.72891732789765</v>
      </c>
      <c r="J20" s="18">
        <v>1211.246324959169</v>
      </c>
      <c r="K20" s="18">
        <v>1833.4062005036244</v>
      </c>
      <c r="L20" s="18">
        <v>2435.4686066691638</v>
      </c>
      <c r="M20" s="18">
        <v>2571.0510681913279</v>
      </c>
      <c r="N20" s="18">
        <v>2067.3353349130011</v>
      </c>
      <c r="O20" s="18">
        <v>2217.056713595854</v>
      </c>
    </row>
    <row r="21" spans="1:15" s="2" customFormat="1" ht="11.45" customHeight="1" x14ac:dyDescent="0.2">
      <c r="A21" s="2">
        <f t="shared" si="1"/>
        <v>15</v>
      </c>
      <c r="B21" s="29" t="s">
        <v>13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54.033204580820211</v>
      </c>
      <c r="J21" s="18">
        <v>508.38933637906882</v>
      </c>
      <c r="K21" s="18">
        <v>861.59301238418493</v>
      </c>
      <c r="L21" s="18">
        <v>1684.2375404243487</v>
      </c>
      <c r="M21" s="18">
        <v>1975.2054561685684</v>
      </c>
      <c r="N21" s="18">
        <v>2140.0216548566732</v>
      </c>
      <c r="O21" s="18">
        <v>2171.3050281317919</v>
      </c>
    </row>
    <row r="22" spans="1:15" s="2" customFormat="1" ht="11.45" customHeight="1" x14ac:dyDescent="0.2">
      <c r="A22" s="2">
        <f t="shared" si="1"/>
        <v>16</v>
      </c>
      <c r="B22" s="29" t="s">
        <v>105</v>
      </c>
      <c r="C22" s="18">
        <v>3263.495814667534</v>
      </c>
      <c r="D22" s="18">
        <v>3130.6186340487907</v>
      </c>
      <c r="E22" s="18">
        <v>4163.3703028588343</v>
      </c>
      <c r="F22" s="18">
        <v>2926.2339234043648</v>
      </c>
      <c r="G22" s="18">
        <v>2708.5866220180887</v>
      </c>
      <c r="H22" s="18">
        <v>2406.3361072030261</v>
      </c>
      <c r="I22" s="18">
        <v>2970.7799060880407</v>
      </c>
      <c r="J22" s="18">
        <v>2044.9062608508345</v>
      </c>
      <c r="K22" s="18">
        <v>2097.7306026306378</v>
      </c>
      <c r="L22" s="18">
        <v>2251.0551176011945</v>
      </c>
      <c r="M22" s="18">
        <v>2267.0979269537934</v>
      </c>
      <c r="N22" s="18">
        <v>2416.3152635386264</v>
      </c>
      <c r="O22" s="18">
        <v>2002.3758134106663</v>
      </c>
    </row>
    <row r="23" spans="1:15" s="2" customFormat="1" ht="11.45" customHeight="1" x14ac:dyDescent="0.2">
      <c r="A23" s="2">
        <f t="shared" si="1"/>
        <v>17</v>
      </c>
      <c r="B23" s="29" t="s">
        <v>113</v>
      </c>
      <c r="C23" s="18">
        <v>1751.7287398485664</v>
      </c>
      <c r="D23" s="18">
        <v>1740.5772350145958</v>
      </c>
      <c r="E23" s="18">
        <v>798.42281735876247</v>
      </c>
      <c r="F23" s="18">
        <v>1684.9929309790502</v>
      </c>
      <c r="G23" s="18">
        <v>1609.8372947498178</v>
      </c>
      <c r="H23" s="18">
        <v>2018.48380004244</v>
      </c>
      <c r="I23" s="18">
        <v>1833.2389366825701</v>
      </c>
      <c r="J23" s="18">
        <v>1722.8947132164772</v>
      </c>
      <c r="K23" s="18">
        <v>1614.2584045250828</v>
      </c>
      <c r="L23" s="18">
        <v>1296.0336502333755</v>
      </c>
      <c r="M23" s="18">
        <v>1725.7818161542564</v>
      </c>
      <c r="N23" s="18">
        <v>1560.5144951388268</v>
      </c>
      <c r="O23" s="18">
        <v>1663.7128086459443</v>
      </c>
    </row>
    <row r="24" spans="1:15" s="2" customFormat="1" ht="11.45" customHeight="1" x14ac:dyDescent="0.2">
      <c r="A24" s="2">
        <f t="shared" si="1"/>
        <v>18</v>
      </c>
      <c r="B24" s="29" t="s">
        <v>104</v>
      </c>
      <c r="C24" s="18">
        <v>3364.2966716746914</v>
      </c>
      <c r="D24" s="18">
        <v>4093.7946868851177</v>
      </c>
      <c r="E24" s="18">
        <v>5114.1304563458907</v>
      </c>
      <c r="F24" s="18">
        <v>4728.8756778958068</v>
      </c>
      <c r="G24" s="18">
        <v>5282.6163390102929</v>
      </c>
      <c r="H24" s="18">
        <v>5163.7986580974575</v>
      </c>
      <c r="I24" s="18">
        <v>2894.7114992798251</v>
      </c>
      <c r="J24" s="18">
        <v>2473.2138941794524</v>
      </c>
      <c r="K24" s="18">
        <v>1719.7257162831791</v>
      </c>
      <c r="L24" s="18">
        <v>1430.8686369282807</v>
      </c>
      <c r="M24" s="18">
        <v>1593.0270832356489</v>
      </c>
      <c r="N24" s="18">
        <v>1795.5364744273979</v>
      </c>
      <c r="O24" s="18">
        <v>1551.344411000656</v>
      </c>
    </row>
    <row r="25" spans="1:15" s="2" customFormat="1" ht="11.45" customHeight="1" x14ac:dyDescent="0.2">
      <c r="A25" s="2">
        <f t="shared" si="1"/>
        <v>19</v>
      </c>
      <c r="B25" s="29" t="s">
        <v>5</v>
      </c>
      <c r="C25" s="18">
        <v>0</v>
      </c>
      <c r="D25" s="18">
        <v>0</v>
      </c>
      <c r="E25" s="18">
        <v>12.959115440013376</v>
      </c>
      <c r="F25" s="18">
        <v>32.66937595648092</v>
      </c>
      <c r="G25" s="18">
        <v>216.18532970326601</v>
      </c>
      <c r="H25" s="18">
        <v>460.44473543255469</v>
      </c>
      <c r="I25" s="18">
        <v>499.69975276173818</v>
      </c>
      <c r="J25" s="18">
        <v>1577.2460985866589</v>
      </c>
      <c r="K25" s="18">
        <v>1460.626020878216</v>
      </c>
      <c r="L25" s="18">
        <v>2015.6857840984273</v>
      </c>
      <c r="M25" s="18">
        <v>2121.4108095671763</v>
      </c>
      <c r="N25" s="18">
        <v>1823.2502812536175</v>
      </c>
      <c r="O25" s="18">
        <v>1525.8282128113785</v>
      </c>
    </row>
    <row r="26" spans="1:15" s="2" customFormat="1" ht="11.45" customHeight="1" x14ac:dyDescent="0.2">
      <c r="A26" s="2">
        <f t="shared" si="1"/>
        <v>20</v>
      </c>
      <c r="B26" s="29" t="s">
        <v>138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985.91852194999876</v>
      </c>
      <c r="M26" s="18">
        <v>1274.1715315964989</v>
      </c>
      <c r="N26" s="18">
        <v>1400.4055058899939</v>
      </c>
      <c r="O26" s="18">
        <v>1513.0248726835475</v>
      </c>
    </row>
    <row r="27" spans="1:15" s="2" customFormat="1" ht="11.45" customHeight="1" x14ac:dyDescent="0.2">
      <c r="A27" s="2">
        <f t="shared" si="1"/>
        <v>21</v>
      </c>
      <c r="B27" s="29" t="s">
        <v>7</v>
      </c>
      <c r="C27" s="18">
        <v>2164.6886446476205</v>
      </c>
      <c r="D27" s="18">
        <v>2403.7796965624552</v>
      </c>
      <c r="E27" s="18">
        <v>2180.4426388263746</v>
      </c>
      <c r="F27" s="18">
        <v>1670.6693530652403</v>
      </c>
      <c r="G27" s="18">
        <v>1571.194656624011</v>
      </c>
      <c r="H27" s="18">
        <v>1840.7711591905768</v>
      </c>
      <c r="I27" s="18">
        <v>1441.2201408840133</v>
      </c>
      <c r="J27" s="18">
        <v>1536.7280120950631</v>
      </c>
      <c r="K27" s="18">
        <v>1513.732589121106</v>
      </c>
      <c r="L27" s="18">
        <v>1482.1895566420524</v>
      </c>
      <c r="M27" s="18">
        <v>1307.1963420876184</v>
      </c>
      <c r="N27" s="18">
        <v>1492.1717997595135</v>
      </c>
      <c r="O27" s="18">
        <v>1235.0736637881143</v>
      </c>
    </row>
    <row r="28" spans="1:15" s="2" customFormat="1" ht="11.45" customHeight="1" x14ac:dyDescent="0.2">
      <c r="A28" s="2">
        <f t="shared" si="1"/>
        <v>22</v>
      </c>
      <c r="B28" s="29" t="s">
        <v>114</v>
      </c>
      <c r="C28" s="18">
        <v>1701.499009175471</v>
      </c>
      <c r="D28" s="18">
        <v>1458.3583711210274</v>
      </c>
      <c r="E28" s="18">
        <v>1440.1833553993752</v>
      </c>
      <c r="F28" s="18">
        <v>1504.176069200993</v>
      </c>
      <c r="G28" s="18">
        <v>1285.0230189933222</v>
      </c>
      <c r="H28" s="18">
        <v>1466.2289489962586</v>
      </c>
      <c r="I28" s="18">
        <v>1367.2577873300836</v>
      </c>
      <c r="J28" s="18">
        <v>1168.3580893208509</v>
      </c>
      <c r="K28" s="18">
        <v>1341.1404731602991</v>
      </c>
      <c r="L28" s="18">
        <v>1400.069034355728</v>
      </c>
      <c r="M28" s="18">
        <v>1520.7827348779549</v>
      </c>
      <c r="N28" s="18">
        <v>1377.2034253912734</v>
      </c>
      <c r="O28" s="18">
        <v>1166.890738789079</v>
      </c>
    </row>
    <row r="29" spans="1:15" s="2" customFormat="1" ht="11.45" customHeight="1" x14ac:dyDescent="0.2">
      <c r="A29" s="2">
        <f t="shared" si="1"/>
        <v>23</v>
      </c>
      <c r="B29" s="29" t="s">
        <v>6</v>
      </c>
      <c r="C29" s="18">
        <v>1384.4883393091486</v>
      </c>
      <c r="D29" s="18">
        <v>1376.7857581437513</v>
      </c>
      <c r="E29" s="18">
        <v>1524.1230612212096</v>
      </c>
      <c r="F29" s="18">
        <v>1567.4028384495687</v>
      </c>
      <c r="G29" s="18">
        <v>1501.1478287771624</v>
      </c>
      <c r="H29" s="18">
        <v>1802.514497292919</v>
      </c>
      <c r="I29" s="18">
        <v>1588.9841714785423</v>
      </c>
      <c r="J29" s="18">
        <v>1203.5724656309885</v>
      </c>
      <c r="K29" s="18">
        <v>992.86220058101389</v>
      </c>
      <c r="L29" s="18">
        <v>1523.0083505385294</v>
      </c>
      <c r="M29" s="18">
        <v>1597.5191875834196</v>
      </c>
      <c r="N29" s="18">
        <v>1440.9446277279803</v>
      </c>
      <c r="O29" s="18">
        <v>1134.8123247791252</v>
      </c>
    </row>
    <row r="30" spans="1:15" s="2" customFormat="1" ht="11.45" customHeight="1" x14ac:dyDescent="0.2">
      <c r="A30" s="2">
        <f t="shared" si="1"/>
        <v>24</v>
      </c>
      <c r="B30" s="29" t="s">
        <v>112</v>
      </c>
      <c r="C30" s="18">
        <v>4129.3434536924915</v>
      </c>
      <c r="D30" s="18">
        <v>3960.3339733664257</v>
      </c>
      <c r="E30" s="18">
        <v>3049.529836835608</v>
      </c>
      <c r="F30" s="18">
        <v>3030.2383254028473</v>
      </c>
      <c r="G30" s="18">
        <v>3072.6498406749379</v>
      </c>
      <c r="H30" s="18">
        <v>2548.8736792204131</v>
      </c>
      <c r="I30" s="18">
        <v>5756.6317434637767</v>
      </c>
      <c r="J30" s="18">
        <v>5369.9153232744775</v>
      </c>
      <c r="K30" s="18">
        <v>5011.4472783522724</v>
      </c>
      <c r="L30" s="18">
        <v>4898.0936234861301</v>
      </c>
      <c r="M30" s="18">
        <v>3642.9042544656904</v>
      </c>
      <c r="N30" s="18">
        <v>3649.6188051222375</v>
      </c>
      <c r="O30" s="18">
        <v>1129.5020941305829</v>
      </c>
    </row>
    <row r="31" spans="1:15" s="2" customFormat="1" ht="11.45" customHeight="1" x14ac:dyDescent="0.2">
      <c r="A31" s="2">
        <f t="shared" si="1"/>
        <v>25</v>
      </c>
      <c r="B31" s="29" t="s">
        <v>99</v>
      </c>
      <c r="C31" s="18">
        <v>932.65848591851613</v>
      </c>
      <c r="D31" s="18">
        <v>958.5578541390704</v>
      </c>
      <c r="E31" s="18">
        <v>982.92738248948706</v>
      </c>
      <c r="F31" s="18">
        <v>957.76954902326418</v>
      </c>
      <c r="G31" s="18">
        <v>1007.5797407071844</v>
      </c>
      <c r="H31" s="18">
        <v>1316.8589250440471</v>
      </c>
      <c r="I31" s="18">
        <v>1331.397106926529</v>
      </c>
      <c r="J31" s="18">
        <v>1324.1495861250794</v>
      </c>
      <c r="K31" s="18">
        <v>1356.7376669256471</v>
      </c>
      <c r="L31" s="18">
        <v>1025.7511049530326</v>
      </c>
      <c r="M31" s="18">
        <v>920.75299882219656</v>
      </c>
      <c r="N31" s="18">
        <v>1197.3115882405898</v>
      </c>
      <c r="O31" s="18">
        <v>971.50704606540705</v>
      </c>
    </row>
    <row r="32" spans="1:15" s="2" customFormat="1" ht="11.45" customHeight="1" x14ac:dyDescent="0.2">
      <c r="A32" s="2">
        <f t="shared" si="1"/>
        <v>26</v>
      </c>
      <c r="B32" s="29" t="s">
        <v>15</v>
      </c>
      <c r="C32" s="18">
        <v>843.36207014672993</v>
      </c>
      <c r="D32" s="18">
        <v>771.94730381692125</v>
      </c>
      <c r="E32" s="18">
        <v>915.15940023019868</v>
      </c>
      <c r="F32" s="18">
        <v>979.21783459149435</v>
      </c>
      <c r="G32" s="18">
        <v>652.26035132082848</v>
      </c>
      <c r="H32" s="18">
        <v>800.69396500726646</v>
      </c>
      <c r="I32" s="18">
        <v>818.44750462968898</v>
      </c>
      <c r="J32" s="18">
        <v>666.30943077328675</v>
      </c>
      <c r="K32" s="18">
        <v>625.68296837005107</v>
      </c>
      <c r="L32" s="18">
        <v>702.23980811840386</v>
      </c>
      <c r="M32" s="18">
        <v>709.68645370128536</v>
      </c>
      <c r="N32" s="18">
        <v>1046.7532560861125</v>
      </c>
      <c r="O32" s="18">
        <v>969.94755632788497</v>
      </c>
    </row>
    <row r="33" spans="1:15" s="2" customFormat="1" ht="11.45" customHeight="1" x14ac:dyDescent="0.2">
      <c r="A33" s="2">
        <f t="shared" si="1"/>
        <v>27</v>
      </c>
      <c r="B33" s="29" t="s">
        <v>53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252.68793255443106</v>
      </c>
      <c r="O33" s="18">
        <v>914.80061713113582</v>
      </c>
    </row>
    <row r="34" spans="1:15" s="2" customFormat="1" ht="11.45" customHeight="1" x14ac:dyDescent="0.2">
      <c r="A34" s="2">
        <f t="shared" si="1"/>
        <v>28</v>
      </c>
      <c r="B34" s="29" t="s">
        <v>78</v>
      </c>
      <c r="C34" s="18">
        <v>697.56211228275458</v>
      </c>
      <c r="D34" s="18">
        <v>482.55884759320446</v>
      </c>
      <c r="E34" s="18">
        <v>436.10370690209515</v>
      </c>
      <c r="F34" s="18">
        <v>414.33444292622079</v>
      </c>
      <c r="G34" s="18">
        <v>405.18737206499264</v>
      </c>
      <c r="H34" s="18">
        <v>399.71257098856756</v>
      </c>
      <c r="I34" s="18">
        <v>463.1051455137025</v>
      </c>
      <c r="J34" s="18">
        <v>470.11344339561998</v>
      </c>
      <c r="K34" s="18">
        <v>608.71470784715802</v>
      </c>
      <c r="L34" s="18">
        <v>563.29271600302343</v>
      </c>
      <c r="M34" s="18">
        <v>615.76524255343577</v>
      </c>
      <c r="N34" s="18">
        <v>1105.2405872953614</v>
      </c>
      <c r="O34" s="18">
        <v>900.14400956802422</v>
      </c>
    </row>
    <row r="35" spans="1:15" s="2" customFormat="1" ht="11.45" customHeight="1" x14ac:dyDescent="0.2">
      <c r="A35" s="2">
        <f t="shared" si="1"/>
        <v>29</v>
      </c>
      <c r="B35" s="29" t="s">
        <v>2</v>
      </c>
      <c r="C35" s="18">
        <v>1540.2526513165199</v>
      </c>
      <c r="D35" s="18">
        <v>1482.8894790635161</v>
      </c>
      <c r="E35" s="18">
        <v>1850.6310281446524</v>
      </c>
      <c r="F35" s="18">
        <v>2990.4640886263978</v>
      </c>
      <c r="G35" s="18">
        <v>3249.8914250230828</v>
      </c>
      <c r="H35" s="18">
        <v>4165.6825085842174</v>
      </c>
      <c r="I35" s="18">
        <v>3612.3540945421091</v>
      </c>
      <c r="J35" s="18">
        <v>2307.4882160907428</v>
      </c>
      <c r="K35" s="18">
        <v>3515.8780345030909</v>
      </c>
      <c r="L35" s="18">
        <v>2928.486961814704</v>
      </c>
      <c r="M35" s="18">
        <v>2084.2433602593055</v>
      </c>
      <c r="N35" s="18">
        <v>1366.6970979886578</v>
      </c>
      <c r="O35" s="18">
        <v>878.06577608379723</v>
      </c>
    </row>
    <row r="36" spans="1:15" s="2" customFormat="1" ht="11.45" customHeight="1" x14ac:dyDescent="0.2">
      <c r="A36" s="2">
        <f t="shared" si="1"/>
        <v>30</v>
      </c>
      <c r="B36" s="29" t="s">
        <v>139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176.46315584048151</v>
      </c>
      <c r="K36" s="18">
        <v>760.04359305654623</v>
      </c>
      <c r="L36" s="18">
        <v>876.60070559652809</v>
      </c>
      <c r="M36" s="18">
        <v>644.6130238690946</v>
      </c>
      <c r="N36" s="18">
        <v>622.85325801514955</v>
      </c>
      <c r="O36" s="18">
        <v>703.53779247418299</v>
      </c>
    </row>
    <row r="37" spans="1:15" s="2" customFormat="1" ht="11.45" customHeight="1" x14ac:dyDescent="0.2">
      <c r="A37" s="2">
        <f t="shared" si="1"/>
        <v>31</v>
      </c>
      <c r="B37" s="29" t="s">
        <v>137</v>
      </c>
      <c r="C37" s="18">
        <v>0</v>
      </c>
      <c r="D37" s="18">
        <v>0</v>
      </c>
      <c r="E37" s="18">
        <v>0</v>
      </c>
      <c r="F37" s="18">
        <v>0</v>
      </c>
      <c r="G37" s="18">
        <v>895.71279233831024</v>
      </c>
      <c r="H37" s="18">
        <v>1082.7176516223208</v>
      </c>
      <c r="I37" s="18">
        <v>1178.20460644427</v>
      </c>
      <c r="J37" s="18">
        <v>1366.8600747501901</v>
      </c>
      <c r="K37" s="18">
        <v>1583.3800465536674</v>
      </c>
      <c r="L37" s="18">
        <v>1468.6164323910141</v>
      </c>
      <c r="M37" s="18">
        <v>1367.8553809457794</v>
      </c>
      <c r="N37" s="18">
        <v>729.09779832559616</v>
      </c>
      <c r="O37" s="18">
        <v>505.47743627747263</v>
      </c>
    </row>
    <row r="38" spans="1:15" s="2" customFormat="1" ht="11.45" customHeight="1" x14ac:dyDescent="0.2">
      <c r="A38" s="2">
        <f t="shared" si="1"/>
        <v>32</v>
      </c>
      <c r="B38" s="29" t="s">
        <v>4</v>
      </c>
      <c r="C38" s="18">
        <v>1095.4978130813845</v>
      </c>
      <c r="D38" s="18">
        <v>1002.5143062860888</v>
      </c>
      <c r="E38" s="18">
        <v>14.223673336848471</v>
      </c>
      <c r="F38" s="18">
        <v>226.47228182589799</v>
      </c>
      <c r="G38" s="18">
        <v>1016.5222198229518</v>
      </c>
      <c r="H38" s="18">
        <v>858.30670301830071</v>
      </c>
      <c r="I38" s="18">
        <v>1003.6404766007788</v>
      </c>
      <c r="J38" s="18">
        <v>1153.5675596393987</v>
      </c>
      <c r="K38" s="18">
        <v>963.95427050218848</v>
      </c>
      <c r="L38" s="18">
        <v>934.32815013878678</v>
      </c>
      <c r="M38" s="18">
        <v>824.50937650745539</v>
      </c>
      <c r="N38" s="18">
        <v>869.6951986586763</v>
      </c>
      <c r="O38" s="18">
        <v>501.12445080312239</v>
      </c>
    </row>
    <row r="39" spans="1:15" s="2" customFormat="1" ht="11.45" customHeight="1" x14ac:dyDescent="0.2">
      <c r="A39" s="2">
        <f t="shared" si="1"/>
        <v>33</v>
      </c>
      <c r="B39" s="29" t="s">
        <v>124</v>
      </c>
      <c r="C39" s="18">
        <v>351.00411691361563</v>
      </c>
      <c r="D39" s="18">
        <v>299.2289546226159</v>
      </c>
      <c r="E39" s="18">
        <v>300.03948530073694</v>
      </c>
      <c r="F39" s="18">
        <v>499.22340520068417</v>
      </c>
      <c r="G39" s="18">
        <v>545.43354009806899</v>
      </c>
      <c r="H39" s="18">
        <v>541.09037166115854</v>
      </c>
      <c r="I39" s="18">
        <v>378.67697375866453</v>
      </c>
      <c r="J39" s="18">
        <v>458.31382370529474</v>
      </c>
      <c r="K39" s="18">
        <v>804.55414498621417</v>
      </c>
      <c r="L39" s="18">
        <v>399.65304507241234</v>
      </c>
      <c r="M39" s="18">
        <v>289.87864597395566</v>
      </c>
      <c r="N39" s="18">
        <v>434.3469570403426</v>
      </c>
      <c r="O39" s="18">
        <v>495.62024849213583</v>
      </c>
    </row>
    <row r="40" spans="1:15" s="2" customFormat="1" ht="11.45" customHeight="1" x14ac:dyDescent="0.2">
      <c r="A40" s="2">
        <f t="shared" si="1"/>
        <v>34</v>
      </c>
      <c r="B40" s="29" t="s">
        <v>88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139.52625538522875</v>
      </c>
      <c r="K40" s="18">
        <v>145.36716672664173</v>
      </c>
      <c r="L40" s="18">
        <v>0</v>
      </c>
      <c r="M40" s="18">
        <v>195.60695841251837</v>
      </c>
      <c r="N40" s="18">
        <v>501.41308777762077</v>
      </c>
      <c r="O40" s="18">
        <v>408.67285134196675</v>
      </c>
    </row>
    <row r="41" spans="1:15" s="2" customFormat="1" ht="11.45" customHeight="1" x14ac:dyDescent="0.2">
      <c r="A41" s="2">
        <f t="shared" si="1"/>
        <v>35</v>
      </c>
      <c r="B41" s="29" t="s">
        <v>11</v>
      </c>
      <c r="C41" s="18">
        <v>0</v>
      </c>
      <c r="D41" s="18">
        <v>0</v>
      </c>
      <c r="E41" s="18">
        <v>0</v>
      </c>
      <c r="F41" s="18"/>
      <c r="G41" s="18"/>
      <c r="H41" s="18">
        <v>110.26373246183728</v>
      </c>
      <c r="I41" s="18">
        <v>375.01454423282183</v>
      </c>
      <c r="J41" s="18">
        <v>549.99495913656301</v>
      </c>
      <c r="K41" s="18">
        <v>467.86372358813929</v>
      </c>
      <c r="L41" s="18">
        <v>548.01986092374796</v>
      </c>
      <c r="M41" s="18">
        <v>408.26953757534233</v>
      </c>
      <c r="N41" s="18">
        <v>319.31797065291488</v>
      </c>
      <c r="O41" s="18">
        <v>397.51630875525643</v>
      </c>
    </row>
    <row r="42" spans="1:15" s="2" customFormat="1" ht="11.45" customHeight="1" x14ac:dyDescent="0.2">
      <c r="A42" s="2">
        <f t="shared" si="1"/>
        <v>36</v>
      </c>
      <c r="B42" s="29" t="s">
        <v>22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38.155072863955411</v>
      </c>
      <c r="N42" s="18">
        <v>364.280820451652</v>
      </c>
      <c r="O42" s="18">
        <v>387.92949391710283</v>
      </c>
    </row>
    <row r="43" spans="1:15" s="2" customFormat="1" ht="11.45" customHeight="1" x14ac:dyDescent="0.2">
      <c r="A43" s="2">
        <f t="shared" si="1"/>
        <v>37</v>
      </c>
      <c r="B43" s="29" t="s">
        <v>20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17.958526188540016</v>
      </c>
      <c r="M43" s="18">
        <v>58.331024948100598</v>
      </c>
      <c r="N43" s="18">
        <v>204.58994556900166</v>
      </c>
      <c r="O43" s="18">
        <v>376.16012998495341</v>
      </c>
    </row>
    <row r="44" spans="1:15" s="2" customFormat="1" ht="11.45" customHeight="1" x14ac:dyDescent="0.2">
      <c r="A44" s="2">
        <f t="shared" si="1"/>
        <v>38</v>
      </c>
      <c r="B44" s="29" t="s">
        <v>140</v>
      </c>
      <c r="C44" s="18">
        <v>365.54293724346445</v>
      </c>
      <c r="D44" s="18">
        <v>356.85666205841108</v>
      </c>
      <c r="E44" s="18">
        <v>588.86990251932264</v>
      </c>
      <c r="F44" s="18">
        <v>659.45118918710375</v>
      </c>
      <c r="G44" s="18">
        <v>445.6154860877586</v>
      </c>
      <c r="H44" s="18">
        <v>426.21868626139764</v>
      </c>
      <c r="I44" s="18">
        <v>119.76368806183206</v>
      </c>
      <c r="J44" s="18">
        <v>95.056866922156956</v>
      </c>
      <c r="K44" s="18">
        <v>103.37580710911688</v>
      </c>
      <c r="L44" s="18">
        <v>125.84087015548046</v>
      </c>
      <c r="M44" s="18">
        <v>250.66205185837748</v>
      </c>
      <c r="N44" s="18">
        <v>294.22931059427214</v>
      </c>
      <c r="O44" s="18">
        <v>340.94474610655993</v>
      </c>
    </row>
    <row r="45" spans="1:15" s="2" customFormat="1" ht="9.9499999999999993" customHeight="1" x14ac:dyDescent="0.2">
      <c r="A45" s="2">
        <f t="shared" si="1"/>
        <v>39</v>
      </c>
      <c r="B45" s="29" t="s">
        <v>46</v>
      </c>
      <c r="C45" s="18">
        <v>47.980665416414773</v>
      </c>
      <c r="D45" s="18">
        <v>69.078715036201572</v>
      </c>
      <c r="E45" s="18">
        <v>100.47910997440813</v>
      </c>
      <c r="F45" s="18">
        <v>124.17232140331024</v>
      </c>
      <c r="G45" s="18">
        <v>127.55605501597074</v>
      </c>
      <c r="H45" s="18">
        <v>154.97044049563402</v>
      </c>
      <c r="I45" s="18">
        <v>179.72560256690539</v>
      </c>
      <c r="J45" s="18">
        <v>189.74454982702974</v>
      </c>
      <c r="K45" s="18">
        <v>274.10781867686336</v>
      </c>
      <c r="L45" s="18">
        <v>257.34914656254995</v>
      </c>
      <c r="M45" s="18">
        <v>296.47623011479595</v>
      </c>
      <c r="N45" s="18">
        <v>315.57399654702351</v>
      </c>
      <c r="O45" s="18">
        <v>297.01071811623086</v>
      </c>
    </row>
    <row r="46" spans="1:15" s="2" customFormat="1" ht="11.45" customHeight="1" x14ac:dyDescent="0.2">
      <c r="A46" s="2">
        <f t="shared" si="1"/>
        <v>40</v>
      </c>
      <c r="B46" s="29" t="s">
        <v>56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19.643072570377711</v>
      </c>
      <c r="K46" s="18">
        <v>0</v>
      </c>
      <c r="L46" s="18">
        <v>55.483417139949594</v>
      </c>
      <c r="M46" s="18">
        <v>103.42048839975843</v>
      </c>
      <c r="N46" s="18">
        <v>111.07769672963904</v>
      </c>
      <c r="O46" s="18">
        <v>287.27175233734999</v>
      </c>
    </row>
    <row r="47" spans="1:15" s="2" customFormat="1" ht="11.45" hidden="1" customHeight="1" x14ac:dyDescent="0.2">
      <c r="A47" s="2">
        <f t="shared" si="1"/>
        <v>41</v>
      </c>
      <c r="B47" s="30" t="s">
        <v>10</v>
      </c>
      <c r="C47" s="19">
        <v>195.80579597451992</v>
      </c>
      <c r="D47" s="19">
        <v>345.27513226764734</v>
      </c>
      <c r="E47" s="19">
        <v>273.71913585565659</v>
      </c>
      <c r="F47" s="19">
        <v>240.86290657673069</v>
      </c>
      <c r="G47" s="19">
        <v>276.6054132587891</v>
      </c>
      <c r="H47" s="19">
        <v>378.26619976465764</v>
      </c>
      <c r="I47" s="19">
        <v>579.21793753777683</v>
      </c>
      <c r="J47" s="19">
        <v>338.0766466261141</v>
      </c>
      <c r="K47" s="19">
        <v>480.29030774559698</v>
      </c>
      <c r="L47" s="19">
        <v>440.31719199469143</v>
      </c>
      <c r="M47" s="19">
        <v>225.32318211995732</v>
      </c>
      <c r="N47" s="19">
        <v>219.36098538432853</v>
      </c>
      <c r="O47" s="19">
        <v>254.73450645584427</v>
      </c>
    </row>
    <row r="48" spans="1:15" s="2" customFormat="1" ht="11.45" hidden="1" customHeight="1" x14ac:dyDescent="0.2">
      <c r="A48" s="2">
        <f t="shared" si="1"/>
        <v>42</v>
      </c>
      <c r="B48" s="30" t="s">
        <v>17</v>
      </c>
      <c r="C48" s="19">
        <v>0</v>
      </c>
      <c r="D48" s="19">
        <v>0</v>
      </c>
      <c r="E48" s="19">
        <v>0</v>
      </c>
      <c r="F48" s="19">
        <v>0</v>
      </c>
      <c r="G48" s="19">
        <v>0.91230048901219696</v>
      </c>
      <c r="H48" s="19">
        <v>72.840208689669396</v>
      </c>
      <c r="I48" s="19">
        <v>105.23106016666877</v>
      </c>
      <c r="J48" s="19">
        <v>136.497652490387</v>
      </c>
      <c r="K48" s="19">
        <v>183.12620137213878</v>
      </c>
      <c r="L48" s="19">
        <v>227.12943771926231</v>
      </c>
      <c r="M48" s="19">
        <v>219.67825548591023</v>
      </c>
      <c r="N48" s="19">
        <v>264.68126557697514</v>
      </c>
      <c r="O48" s="19">
        <v>250.26593982690102</v>
      </c>
    </row>
    <row r="49" spans="1:15" s="2" customFormat="1" ht="11.45" hidden="1" customHeight="1" x14ac:dyDescent="0.2">
      <c r="A49" s="2">
        <f t="shared" si="1"/>
        <v>43</v>
      </c>
      <c r="B49" s="30" t="s">
        <v>106</v>
      </c>
      <c r="C49" s="19">
        <v>0</v>
      </c>
      <c r="D49" s="19">
        <v>384.84794226391784</v>
      </c>
      <c r="E49" s="19">
        <v>258.19508011934317</v>
      </c>
      <c r="F49" s="19">
        <v>245.10790786275547</v>
      </c>
      <c r="G49" s="19">
        <v>351.42199531365537</v>
      </c>
      <c r="H49" s="19">
        <v>386.57885350891883</v>
      </c>
      <c r="I49" s="19">
        <v>465.8475525019611</v>
      </c>
      <c r="J49" s="19">
        <v>441.79500890572155</v>
      </c>
      <c r="K49" s="19">
        <v>708.03393385312404</v>
      </c>
      <c r="L49" s="19">
        <v>1012.2466492857801</v>
      </c>
      <c r="M49" s="19">
        <v>813.97348432166655</v>
      </c>
      <c r="N49" s="19">
        <v>374.07500517624976</v>
      </c>
      <c r="O49" s="19">
        <v>190.58563327074677</v>
      </c>
    </row>
    <row r="50" spans="1:15" s="2" customFormat="1" ht="11.45" hidden="1" customHeight="1" x14ac:dyDescent="0.2">
      <c r="A50" s="2">
        <f t="shared" si="1"/>
        <v>44</v>
      </c>
      <c r="B50" s="30" t="s">
        <v>21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39.188759607782259</v>
      </c>
      <c r="N50" s="19">
        <v>89.887405091372088</v>
      </c>
      <c r="O50" s="19">
        <v>154.65060758240202</v>
      </c>
    </row>
    <row r="51" spans="1:15" s="2" customFormat="1" ht="11.45" hidden="1" customHeight="1" x14ac:dyDescent="0.2">
      <c r="A51" s="2">
        <f t="shared" si="1"/>
        <v>45</v>
      </c>
      <c r="B51" s="30" t="s">
        <v>131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2122.2147526763629</v>
      </c>
      <c r="M51" s="19">
        <v>57.352118092029698</v>
      </c>
      <c r="N51" s="19">
        <v>71.099830694839184</v>
      </c>
      <c r="O51" s="19">
        <v>148.55363166964594</v>
      </c>
    </row>
    <row r="52" spans="1:15" s="2" customFormat="1" ht="11.45" hidden="1" customHeight="1" x14ac:dyDescent="0.2">
      <c r="A52" s="2">
        <f t="shared" si="1"/>
        <v>46</v>
      </c>
      <c r="B52" s="30" t="s">
        <v>58</v>
      </c>
      <c r="C52" s="19">
        <v>124.41147592976736</v>
      </c>
      <c r="D52" s="19">
        <v>100.56607952134155</v>
      </c>
      <c r="E52" s="19">
        <v>69.250837909438147</v>
      </c>
      <c r="F52" s="19">
        <v>212.42939241759797</v>
      </c>
      <c r="G52" s="19">
        <v>328.64790193614181</v>
      </c>
      <c r="H52" s="19">
        <v>138.73900095165843</v>
      </c>
      <c r="I52" s="19">
        <v>227.30525357193375</v>
      </c>
      <c r="J52" s="19">
        <v>239.61075467148501</v>
      </c>
      <c r="K52" s="19">
        <v>142.95844558182313</v>
      </c>
      <c r="L52" s="19">
        <v>59.054480987212081</v>
      </c>
      <c r="M52" s="19">
        <v>47.995076087716726</v>
      </c>
      <c r="N52" s="19">
        <v>67.679381389935585</v>
      </c>
      <c r="O52" s="19">
        <v>144.53570223382499</v>
      </c>
    </row>
    <row r="53" spans="1:15" s="2" customFormat="1" ht="11.45" hidden="1" customHeight="1" x14ac:dyDescent="0.2">
      <c r="A53" s="2">
        <f t="shared" si="1"/>
        <v>47</v>
      </c>
      <c r="B53" s="30" t="s">
        <v>126</v>
      </c>
      <c r="C53" s="19">
        <v>217.90674386941313</v>
      </c>
      <c r="D53" s="19">
        <v>206.1999413894211</v>
      </c>
      <c r="E53" s="19">
        <v>243.46604235522585</v>
      </c>
      <c r="F53" s="19">
        <v>303.23587816201342</v>
      </c>
      <c r="G53" s="19">
        <v>278.86185436576238</v>
      </c>
      <c r="H53" s="19">
        <v>249.66983252742463</v>
      </c>
      <c r="I53" s="19">
        <v>318.39182502990008</v>
      </c>
      <c r="J53" s="19">
        <v>320.33990685965625</v>
      </c>
      <c r="K53" s="19">
        <v>346.13737596281715</v>
      </c>
      <c r="L53" s="19">
        <v>393.03650735830462</v>
      </c>
      <c r="M53" s="19">
        <v>289.95521806185599</v>
      </c>
      <c r="N53" s="19">
        <v>161.97231783459154</v>
      </c>
      <c r="O53" s="19">
        <v>142.88652548258079</v>
      </c>
    </row>
    <row r="54" spans="1:15" s="2" customFormat="1" ht="11.45" hidden="1" customHeight="1" x14ac:dyDescent="0.2">
      <c r="A54" s="2">
        <f t="shared" si="1"/>
        <v>48</v>
      </c>
      <c r="B54" s="30" t="s">
        <v>128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124.66062989493174</v>
      </c>
    </row>
    <row r="55" spans="1:15" s="2" customFormat="1" ht="11.45" hidden="1" customHeight="1" x14ac:dyDescent="0.2">
      <c r="A55" s="2">
        <f t="shared" si="1"/>
        <v>49</v>
      </c>
      <c r="B55" s="30" t="s">
        <v>18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23.919760510030937</v>
      </c>
      <c r="L55" s="19">
        <v>32.329342988740464</v>
      </c>
      <c r="M55" s="19">
        <v>90.492408429320236</v>
      </c>
      <c r="N55" s="19">
        <v>147.28773685361185</v>
      </c>
      <c r="O55" s="19">
        <v>123.57475874175336</v>
      </c>
    </row>
    <row r="56" spans="1:15" s="2" customFormat="1" ht="11.45" hidden="1" customHeight="1" x14ac:dyDescent="0.2">
      <c r="A56" s="2">
        <f t="shared" si="1"/>
        <v>50</v>
      </c>
      <c r="B56" s="30" t="s">
        <v>16</v>
      </c>
      <c r="C56" s="19">
        <v>9.9690474912670641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69.83755637697881</v>
      </c>
      <c r="M56" s="19">
        <v>252.88228958561533</v>
      </c>
      <c r="N56" s="19">
        <v>200.84446662122724</v>
      </c>
      <c r="O56" s="19">
        <v>118.54954985918027</v>
      </c>
    </row>
    <row r="57" spans="1:15" s="2" customFormat="1" ht="11.45" hidden="1" customHeight="1" x14ac:dyDescent="0.2">
      <c r="A57" s="2">
        <f t="shared" si="1"/>
        <v>51</v>
      </c>
      <c r="B57" s="30" t="s">
        <v>66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38.449641231240122</v>
      </c>
      <c r="O57" s="19">
        <v>77.726913797759735</v>
      </c>
    </row>
    <row r="58" spans="1:15" s="2" customFormat="1" ht="11.45" hidden="1" customHeight="1" x14ac:dyDescent="0.2">
      <c r="A58" s="2">
        <f t="shared" si="1"/>
        <v>52</v>
      </c>
      <c r="B58" s="30" t="s">
        <v>57</v>
      </c>
      <c r="C58" s="19">
        <v>0</v>
      </c>
      <c r="D58" s="19">
        <v>68.359049402641475</v>
      </c>
      <c r="E58" s="19">
        <v>59.179477681040147</v>
      </c>
      <c r="F58" s="19">
        <v>62.007119272367198</v>
      </c>
      <c r="G58" s="19">
        <v>64.176448837366692</v>
      </c>
      <c r="H58" s="19">
        <v>61.530975192582247</v>
      </c>
      <c r="I58" s="19">
        <v>60.016586665209161</v>
      </c>
      <c r="J58" s="19">
        <v>49.143585565658007</v>
      </c>
      <c r="K58" s="19">
        <v>62.624951934807292</v>
      </c>
      <c r="L58" s="19">
        <v>70.10989274559185</v>
      </c>
      <c r="M58" s="19">
        <v>77.675740758201783</v>
      </c>
      <c r="N58" s="19">
        <v>77.942622140202445</v>
      </c>
      <c r="O58" s="19">
        <v>72.2841354055479</v>
      </c>
    </row>
    <row r="59" spans="1:15" s="2" customFormat="1" ht="11.45" hidden="1" customHeight="1" x14ac:dyDescent="0.2">
      <c r="A59" s="2">
        <f t="shared" si="1"/>
        <v>53</v>
      </c>
      <c r="B59" s="30" t="s">
        <v>55</v>
      </c>
      <c r="C59" s="19">
        <v>166.7197705610788</v>
      </c>
      <c r="D59" s="19">
        <v>127.2051728738795</v>
      </c>
      <c r="E59" s="19">
        <v>126.63098213711599</v>
      </c>
      <c r="F59" s="19">
        <v>128.53544563973304</v>
      </c>
      <c r="G59" s="19">
        <v>103.70095179686491</v>
      </c>
      <c r="H59" s="19">
        <v>77.133522936251808</v>
      </c>
      <c r="I59" s="19">
        <v>78.120597937216246</v>
      </c>
      <c r="J59" s="19">
        <v>96.873502617060439</v>
      </c>
      <c r="K59" s="19">
        <v>79.69686245319923</v>
      </c>
      <c r="L59" s="19">
        <v>93.993203121078409</v>
      </c>
      <c r="M59" s="19">
        <v>109.9309607110762</v>
      </c>
      <c r="N59" s="19">
        <v>41.709403734615947</v>
      </c>
      <c r="O59" s="19">
        <v>70.019609916536993</v>
      </c>
    </row>
    <row r="60" spans="1:15" s="2" customFormat="1" ht="11.45" hidden="1" customHeight="1" x14ac:dyDescent="0.2">
      <c r="A60" s="2">
        <f t="shared" si="1"/>
        <v>54</v>
      </c>
      <c r="B60" s="30" t="s">
        <v>47</v>
      </c>
      <c r="C60" s="19">
        <v>58.817757498890877</v>
      </c>
      <c r="D60" s="19">
        <v>65.323773132370505</v>
      </c>
      <c r="E60" s="19">
        <v>45.761604926760889</v>
      </c>
      <c r="F60" s="19">
        <v>50.149439068146464</v>
      </c>
      <c r="G60" s="19">
        <v>44.708784961757885</v>
      </c>
      <c r="H60" s="19">
        <v>41.57587089597348</v>
      </c>
      <c r="I60" s="19">
        <v>37.761400030864586</v>
      </c>
      <c r="J60" s="19">
        <v>37.729289149809034</v>
      </c>
      <c r="K60" s="19">
        <v>39.817332238058107</v>
      </c>
      <c r="L60" s="19">
        <v>48.749146499383222</v>
      </c>
      <c r="M60" s="19">
        <v>60.036578352085179</v>
      </c>
      <c r="N60" s="19">
        <v>60.923117484792776</v>
      </c>
      <c r="O60" s="19">
        <v>63.237224855000704</v>
      </c>
    </row>
    <row r="61" spans="1:15" s="2" customFormat="1" ht="11.45" hidden="1" customHeight="1" x14ac:dyDescent="0.2">
      <c r="A61" s="2">
        <f t="shared" si="1"/>
        <v>55</v>
      </c>
      <c r="B61" s="30" t="s">
        <v>117</v>
      </c>
      <c r="C61" s="19"/>
      <c r="D61" s="19">
        <v>0</v>
      </c>
      <c r="E61" s="19">
        <v>0</v>
      </c>
      <c r="F61" s="19">
        <v>590.64697227973625</v>
      </c>
      <c r="G61" s="19">
        <v>586.9664427635355</v>
      </c>
      <c r="H61" s="19">
        <v>370.28783362697584</v>
      </c>
      <c r="I61" s="19">
        <v>158.18624921230978</v>
      </c>
      <c r="J61" s="19">
        <v>104.97055167247522</v>
      </c>
      <c r="K61" s="19">
        <v>101.41450973517998</v>
      </c>
      <c r="L61" s="19">
        <v>85.905512048380359</v>
      </c>
      <c r="M61" s="19">
        <v>46.314172278070004</v>
      </c>
      <c r="N61" s="19">
        <v>34.464097789323425</v>
      </c>
      <c r="O61" s="19">
        <v>47.08480069831144</v>
      </c>
    </row>
    <row r="62" spans="1:15" s="2" customFormat="1" ht="11.45" hidden="1" customHeight="1" x14ac:dyDescent="0.2">
      <c r="A62" s="2">
        <f t="shared" si="1"/>
        <v>56</v>
      </c>
      <c r="B62" s="30" t="s">
        <v>125</v>
      </c>
      <c r="C62" s="19">
        <v>39.318404635870294</v>
      </c>
      <c r="D62" s="19">
        <v>52.390286044059195</v>
      </c>
      <c r="E62" s="19">
        <v>75.911122024460212</v>
      </c>
      <c r="F62" s="19">
        <v>84.997603910801331</v>
      </c>
      <c r="G62" s="19">
        <v>96.152177753412786</v>
      </c>
      <c r="H62" s="19">
        <v>130.03000794120302</v>
      </c>
      <c r="I62" s="19">
        <v>139.86239226327496</v>
      </c>
      <c r="J62" s="19">
        <v>134.70889501536803</v>
      </c>
      <c r="K62" s="19">
        <v>106.93293364752303</v>
      </c>
      <c r="L62" s="19">
        <v>92.615341729137555</v>
      </c>
      <c r="M62" s="19">
        <v>104.08530977877082</v>
      </c>
      <c r="N62" s="19">
        <v>51.161755005851425</v>
      </c>
      <c r="O62" s="19">
        <v>44.564598695970879</v>
      </c>
    </row>
    <row r="63" spans="1:15" s="2" customFormat="1" ht="11.45" hidden="1" customHeight="1" x14ac:dyDescent="0.2">
      <c r="A63" s="2">
        <f t="shared" si="1"/>
        <v>57</v>
      </c>
      <c r="B63" s="30" t="s">
        <v>59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62.158547505876207</v>
      </c>
      <c r="M63" s="19">
        <v>31.764549861662974</v>
      </c>
      <c r="N63" s="19">
        <v>39.561745103460709</v>
      </c>
      <c r="O63" s="19">
        <v>43.232707467945822</v>
      </c>
    </row>
    <row r="64" spans="1:15" s="2" customFormat="1" ht="11.45" hidden="1" customHeight="1" x14ac:dyDescent="0.2">
      <c r="A64" s="2">
        <f t="shared" si="1"/>
        <v>58</v>
      </c>
      <c r="B64" s="30" t="s">
        <v>19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26.870881344924712</v>
      </c>
      <c r="K64" s="19">
        <v>52.860283311242227</v>
      </c>
      <c r="L64" s="19">
        <v>77.703075074023786</v>
      </c>
      <c r="M64" s="19">
        <v>84.7097068154292</v>
      </c>
      <c r="N64" s="19">
        <v>56.91355569773274</v>
      </c>
      <c r="O64" s="19">
        <v>31.868696678198013</v>
      </c>
    </row>
    <row r="65" spans="1:15" s="2" customFormat="1" ht="11.45" hidden="1" customHeight="1" x14ac:dyDescent="0.2">
      <c r="A65" s="2">
        <f t="shared" si="1"/>
        <v>59</v>
      </c>
      <c r="B65" s="30" t="s">
        <v>86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27.27783574891652</v>
      </c>
    </row>
    <row r="66" spans="1:15" s="2" customFormat="1" ht="11.45" hidden="1" customHeight="1" x14ac:dyDescent="0.2">
      <c r="A66" s="2">
        <f t="shared" si="1"/>
        <v>60</v>
      </c>
      <c r="B66" s="30" t="s">
        <v>23</v>
      </c>
      <c r="C66" s="19">
        <v>0</v>
      </c>
      <c r="D66" s="19">
        <v>0</v>
      </c>
      <c r="E66" s="19">
        <v>0</v>
      </c>
      <c r="F66" s="19">
        <v>0</v>
      </c>
      <c r="G66" s="19">
        <v>21.551179031859434</v>
      </c>
      <c r="H66" s="19">
        <v>0</v>
      </c>
      <c r="I66" s="19">
        <v>6.856714271016858</v>
      </c>
      <c r="J66" s="19">
        <v>5.1386728545891804</v>
      </c>
      <c r="K66" s="19">
        <v>14.857939756165674</v>
      </c>
      <c r="L66" s="19">
        <v>64.553771951848987</v>
      </c>
      <c r="M66" s="19">
        <v>36.034061867510381</v>
      </c>
      <c r="N66" s="19">
        <v>37.971355277202647</v>
      </c>
      <c r="O66" s="19">
        <v>24.022296872387759</v>
      </c>
    </row>
    <row r="67" spans="1:15" s="2" customFormat="1" ht="11.45" hidden="1" customHeight="1" x14ac:dyDescent="0.2">
      <c r="A67" s="2">
        <f t="shared" si="1"/>
        <v>61</v>
      </c>
      <c r="B67" s="30" t="s">
        <v>25</v>
      </c>
      <c r="C67" s="19">
        <v>43.101361173764552</v>
      </c>
      <c r="D67" s="19">
        <v>35.501024800987651</v>
      </c>
      <c r="E67" s="19">
        <v>33.816351804935771</v>
      </c>
      <c r="F67" s="19">
        <v>42.522469585514223</v>
      </c>
      <c r="G67" s="19">
        <v>50.970441530062487</v>
      </c>
      <c r="H67" s="19">
        <v>47.474852010699749</v>
      </c>
      <c r="I67" s="19">
        <v>55.362652844043758</v>
      </c>
      <c r="J67" s="19">
        <v>57.471225774508433</v>
      </c>
      <c r="K67" s="19">
        <v>36.771741213225788</v>
      </c>
      <c r="L67" s="19">
        <v>27.392573831595726</v>
      </c>
      <c r="M67" s="19">
        <v>15.275220690479028</v>
      </c>
      <c r="N67" s="19">
        <v>32.14433062410783</v>
      </c>
      <c r="O67" s="19">
        <v>23.205406608881283</v>
      </c>
    </row>
    <row r="68" spans="1:15" s="2" customFormat="1" ht="11.45" hidden="1" customHeight="1" x14ac:dyDescent="0.2">
      <c r="A68" s="2">
        <f t="shared" si="1"/>
        <v>62</v>
      </c>
      <c r="B68" s="30" t="s">
        <v>108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22.774594355637284</v>
      </c>
    </row>
    <row r="69" spans="1:15" s="2" customFormat="1" ht="11.45" hidden="1" customHeight="1" x14ac:dyDescent="0.2">
      <c r="A69" s="2">
        <f t="shared" si="1"/>
        <v>63</v>
      </c>
      <c r="B69" s="30" t="s">
        <v>61</v>
      </c>
      <c r="C69" s="19">
        <v>3.6942645125117695</v>
      </c>
      <c r="D69" s="19">
        <v>7.3167555524119372</v>
      </c>
      <c r="E69" s="19">
        <v>5.8024330624107829</v>
      </c>
      <c r="F69" s="19">
        <v>4.8460088221299156</v>
      </c>
      <c r="G69" s="19">
        <v>4.8743251475287552</v>
      </c>
      <c r="H69" s="19">
        <v>5.030270740364462</v>
      </c>
      <c r="I69" s="19">
        <v>5.6945717216013572</v>
      </c>
      <c r="J69" s="19">
        <v>6.8292125348834229</v>
      </c>
      <c r="K69" s="19">
        <v>6.9578287079290266</v>
      </c>
      <c r="L69" s="19">
        <v>8.5943572172013507</v>
      </c>
      <c r="M69" s="19">
        <v>10.268665530048754</v>
      </c>
      <c r="N69" s="19">
        <v>10.840934393446421</v>
      </c>
      <c r="O69" s="19">
        <v>20.633082247714089</v>
      </c>
    </row>
    <row r="70" spans="1:15" s="2" customFormat="1" ht="11.45" hidden="1" customHeight="1" x14ac:dyDescent="0.2">
      <c r="A70" s="2">
        <f t="shared" si="1"/>
        <v>64</v>
      </c>
      <c r="B70" s="30" t="s">
        <v>93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19.675931949999356</v>
      </c>
    </row>
    <row r="71" spans="1:15" s="2" customFormat="1" ht="11.45" hidden="1" customHeight="1" x14ac:dyDescent="0.2">
      <c r="A71" s="2">
        <f t="shared" si="1"/>
        <v>65</v>
      </c>
      <c r="B71" s="30" t="s">
        <v>60</v>
      </c>
      <c r="C71" s="19"/>
      <c r="D71" s="19">
        <v>0</v>
      </c>
      <c r="E71" s="19">
        <v>0</v>
      </c>
      <c r="F71" s="19">
        <v>1.4628548142337223</v>
      </c>
      <c r="G71" s="19">
        <v>10.280361562266481</v>
      </c>
      <c r="H71" s="19">
        <v>20.890073560616788</v>
      </c>
      <c r="I71" s="19">
        <v>36.388047589346556</v>
      </c>
      <c r="J71" s="19">
        <v>53.182619118044229</v>
      </c>
      <c r="K71" s="19">
        <v>40.289418009479938</v>
      </c>
      <c r="L71" s="19">
        <v>35.177920200437029</v>
      </c>
      <c r="M71" s="19">
        <v>20.502639417100756</v>
      </c>
      <c r="N71" s="19">
        <v>16.734721961444979</v>
      </c>
      <c r="O71" s="19">
        <v>18.668329936084568</v>
      </c>
    </row>
    <row r="72" spans="1:15" s="2" customFormat="1" ht="11.45" hidden="1" customHeight="1" x14ac:dyDescent="0.2">
      <c r="A72" s="2">
        <f t="shared" si="1"/>
        <v>66</v>
      </c>
      <c r="B72" s="30" t="s">
        <v>107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18.310819294229606</v>
      </c>
    </row>
    <row r="73" spans="1:15" s="2" customFormat="1" ht="11.45" hidden="1" customHeight="1" x14ac:dyDescent="0.2">
      <c r="A73" s="2">
        <f t="shared" ref="A73:A135" si="2">+A72+1</f>
        <v>67</v>
      </c>
      <c r="B73" s="30" t="s">
        <v>29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5.5331083034331261</v>
      </c>
      <c r="N73" s="19">
        <v>12.722645095744546</v>
      </c>
      <c r="O73" s="19">
        <v>16.389978201880165</v>
      </c>
    </row>
    <row r="74" spans="1:15" s="2" customFormat="1" ht="11.45" hidden="1" customHeight="1" x14ac:dyDescent="0.2">
      <c r="A74" s="2">
        <f t="shared" si="2"/>
        <v>68</v>
      </c>
      <c r="B74" s="30" t="s">
        <v>24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10.664601389743837</v>
      </c>
      <c r="M74" s="19">
        <v>20.174946024183434</v>
      </c>
      <c r="N74" s="19">
        <v>32.847232442546847</v>
      </c>
      <c r="O74" s="19">
        <v>16.038364755205183</v>
      </c>
    </row>
    <row r="75" spans="1:15" s="2" customFormat="1" ht="11.45" hidden="1" customHeight="1" x14ac:dyDescent="0.2">
      <c r="A75" s="2">
        <f t="shared" si="2"/>
        <v>69</v>
      </c>
      <c r="B75" s="30" t="s">
        <v>27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6.6616937783144996</v>
      </c>
      <c r="N75" s="19">
        <v>16.546506288661121</v>
      </c>
      <c r="O75" s="19">
        <v>14.543589198677962</v>
      </c>
    </row>
    <row r="76" spans="1:15" s="2" customFormat="1" ht="11.45" hidden="1" customHeight="1" x14ac:dyDescent="0.2">
      <c r="A76" s="2">
        <f t="shared" si="2"/>
        <v>70</v>
      </c>
      <c r="B76" s="30" t="s">
        <v>49</v>
      </c>
      <c r="C76" s="19">
        <v>59.567522875657779</v>
      </c>
      <c r="D76" s="19">
        <v>47.446262426214311</v>
      </c>
      <c r="E76" s="19">
        <v>30.552026582131976</v>
      </c>
      <c r="F76" s="19">
        <v>29.171013901927754</v>
      </c>
      <c r="G76" s="19">
        <v>28.99191744413157</v>
      </c>
      <c r="H76" s="19">
        <v>21.202801187000873</v>
      </c>
      <c r="I76" s="19">
        <v>19.809796518730941</v>
      </c>
      <c r="J76" s="19">
        <v>16.090157570184807</v>
      </c>
      <c r="K76" s="19">
        <v>14.06014580305435</v>
      </c>
      <c r="L76" s="19">
        <v>12.178799966129651</v>
      </c>
      <c r="M76" s="19">
        <v>13.190737174621061</v>
      </c>
      <c r="N76" s="19">
        <v>15.387409881814326</v>
      </c>
      <c r="O76" s="19">
        <v>13.64445318226829</v>
      </c>
    </row>
    <row r="77" spans="1:15" s="2" customFormat="1" ht="11.45" hidden="1" customHeight="1" x14ac:dyDescent="0.2">
      <c r="A77" s="2">
        <f t="shared" si="2"/>
        <v>71</v>
      </c>
      <c r="B77" s="30" t="s">
        <v>39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3.4141200697025429</v>
      </c>
      <c r="O77" s="19">
        <v>10.05911187129464</v>
      </c>
    </row>
    <row r="78" spans="1:15" s="2" customFormat="1" ht="11.45" hidden="1" customHeight="1" x14ac:dyDescent="0.2">
      <c r="A78" s="2">
        <f t="shared" si="2"/>
        <v>72</v>
      </c>
      <c r="B78" s="30" t="s">
        <v>90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8.8558228307977203</v>
      </c>
    </row>
    <row r="79" spans="1:15" s="2" customFormat="1" ht="11.45" hidden="1" customHeight="1" x14ac:dyDescent="0.2">
      <c r="A79" s="2">
        <f t="shared" si="2"/>
        <v>73</v>
      </c>
      <c r="B79" s="30" t="s">
        <v>110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8.5696780436991205</v>
      </c>
    </row>
    <row r="80" spans="1:15" s="2" customFormat="1" ht="11.45" hidden="1" customHeight="1" x14ac:dyDescent="0.2">
      <c r="A80" s="2">
        <f t="shared" si="2"/>
        <v>74</v>
      </c>
      <c r="B80" s="30" t="s">
        <v>76</v>
      </c>
      <c r="C80" s="19">
        <v>0</v>
      </c>
      <c r="D80" s="19">
        <v>0</v>
      </c>
      <c r="E80" s="19">
        <v>0.71737895291863329</v>
      </c>
      <c r="F80" s="19">
        <v>10.160423327203283</v>
      </c>
      <c r="G80" s="19">
        <v>16.088998595332637</v>
      </c>
      <c r="H80" s="19">
        <v>12.977536876760254</v>
      </c>
      <c r="I80" s="19">
        <v>15.073216058591283</v>
      </c>
      <c r="J80" s="19">
        <v>8.6357578543962781</v>
      </c>
      <c r="K80" s="19">
        <v>11.248539429516359</v>
      </c>
      <c r="L80" s="19">
        <v>11.075623583363534</v>
      </c>
      <c r="M80" s="19">
        <v>5.1224961120584336</v>
      </c>
      <c r="N80" s="19">
        <v>8.9460281768026864</v>
      </c>
      <c r="O80" s="19">
        <v>8.4988303604727413</v>
      </c>
    </row>
    <row r="81" spans="1:15" s="2" customFormat="1" ht="11.45" hidden="1" customHeight="1" x14ac:dyDescent="0.2">
      <c r="A81" s="2">
        <f t="shared" si="2"/>
        <v>75</v>
      </c>
      <c r="B81" s="30" t="s">
        <v>75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6.577383068197892</v>
      </c>
    </row>
    <row r="82" spans="1:15" s="2" customFormat="1" ht="11.45" hidden="1" customHeight="1" x14ac:dyDescent="0.2">
      <c r="A82" s="2">
        <f t="shared" si="2"/>
        <v>76</v>
      </c>
      <c r="B82" s="30" t="s">
        <v>85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4.5332373101505941E-6</v>
      </c>
      <c r="O82" s="19">
        <v>5.0429223948353235</v>
      </c>
    </row>
    <row r="83" spans="1:15" s="2" customFormat="1" ht="11.45" hidden="1" customHeight="1" x14ac:dyDescent="0.2">
      <c r="A83" s="2">
        <f t="shared" si="2"/>
        <v>77</v>
      </c>
      <c r="B83" s="30" t="s">
        <v>92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3.7924703249784586</v>
      </c>
    </row>
    <row r="84" spans="1:15" s="2" customFormat="1" ht="11.45" hidden="1" customHeight="1" x14ac:dyDescent="0.2">
      <c r="A84" s="2">
        <f t="shared" si="2"/>
        <v>78</v>
      </c>
      <c r="B84" s="30" t="s">
        <v>77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2.6689557800383232</v>
      </c>
    </row>
    <row r="85" spans="1:15" s="2" customFormat="1" ht="11.45" hidden="1" customHeight="1" x14ac:dyDescent="0.2">
      <c r="A85" s="2">
        <f t="shared" si="2"/>
        <v>79</v>
      </c>
      <c r="B85" s="30" t="s">
        <v>31</v>
      </c>
      <c r="C85" s="19">
        <v>0</v>
      </c>
      <c r="D85" s="19">
        <v>0</v>
      </c>
      <c r="E85" s="19">
        <v>0</v>
      </c>
      <c r="F85" s="19">
        <v>2.9495749688138999E-2</v>
      </c>
      <c r="G85" s="19">
        <v>0.19662138884606378</v>
      </c>
      <c r="H85" s="19">
        <v>0.29101361257217828</v>
      </c>
      <c r="I85" s="19">
        <v>4.0511741406139466E-2</v>
      </c>
      <c r="J85" s="19">
        <v>0.54852460808395187</v>
      </c>
      <c r="K85" s="19">
        <v>0.65735387543546253</v>
      </c>
      <c r="L85" s="19">
        <v>1.1148015603662684</v>
      </c>
      <c r="M85" s="19">
        <v>0.8535662269341443</v>
      </c>
      <c r="N85" s="19">
        <v>2.5926187965380221</v>
      </c>
      <c r="O85" s="19">
        <v>2.095709403413109</v>
      </c>
    </row>
    <row r="86" spans="1:15" s="2" customFormat="1" ht="11.45" hidden="1" customHeight="1" x14ac:dyDescent="0.2">
      <c r="A86" s="2">
        <f t="shared" si="2"/>
        <v>80</v>
      </c>
      <c r="B86" s="30" t="s">
        <v>41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0.77544676500469412</v>
      </c>
      <c r="O86" s="19">
        <v>0.39281317918183101</v>
      </c>
    </row>
    <row r="87" spans="1:15" s="2" customFormat="1" ht="11.45" hidden="1" customHeight="1" x14ac:dyDescent="0.2">
      <c r="A87" s="2">
        <f t="shared" si="2"/>
        <v>81</v>
      </c>
      <c r="B87" s="30" t="s">
        <v>115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0.28627168559266447</v>
      </c>
    </row>
    <row r="88" spans="1:15" s="2" customFormat="1" ht="11.45" hidden="1" customHeight="1" x14ac:dyDescent="0.2">
      <c r="A88" s="2">
        <f t="shared" si="2"/>
        <v>82</v>
      </c>
      <c r="B88" s="30" t="s">
        <v>79</v>
      </c>
      <c r="C88" s="19">
        <v>0</v>
      </c>
      <c r="D88" s="19">
        <v>0</v>
      </c>
      <c r="E88" s="19">
        <v>0</v>
      </c>
      <c r="F88" s="19">
        <v>0</v>
      </c>
      <c r="G88" s="19"/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8.939479674378531E-2</v>
      </c>
      <c r="O88" s="19">
        <v>0.22321435460846975</v>
      </c>
    </row>
    <row r="89" spans="1:15" s="2" customFormat="1" ht="11.45" hidden="1" customHeight="1" x14ac:dyDescent="0.2">
      <c r="A89" s="2">
        <f t="shared" si="2"/>
        <v>83</v>
      </c>
      <c r="B89" s="30" t="s">
        <v>26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3.6706360678506678</v>
      </c>
      <c r="K89" s="19">
        <v>0.5952382682388847</v>
      </c>
      <c r="L89" s="19">
        <v>0</v>
      </c>
      <c r="M89" s="19">
        <v>8.8441181573898842</v>
      </c>
      <c r="N89" s="19">
        <v>3.1016768476960879</v>
      </c>
      <c r="O89" s="19">
        <v>0.19326759603389959</v>
      </c>
    </row>
    <row r="90" spans="1:15" s="2" customFormat="1" ht="11.45" hidden="1" customHeight="1" x14ac:dyDescent="0.2">
      <c r="A90" s="2">
        <f t="shared" si="2"/>
        <v>84</v>
      </c>
      <c r="B90" s="30" t="s">
        <v>74</v>
      </c>
      <c r="C90" s="19">
        <v>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0.10765776308851707</v>
      </c>
    </row>
    <row r="91" spans="1:15" s="2" customFormat="1" ht="11.45" hidden="1" customHeight="1" x14ac:dyDescent="0.2">
      <c r="A91" s="2">
        <f t="shared" si="2"/>
        <v>85</v>
      </c>
      <c r="B91" s="30" t="s">
        <v>72</v>
      </c>
      <c r="C91" s="19">
        <v>0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17.328383981275483</v>
      </c>
      <c r="K91" s="19">
        <v>9.0322521187233562</v>
      </c>
      <c r="L91" s="19">
        <v>0</v>
      </c>
      <c r="M91" s="19">
        <v>0</v>
      </c>
      <c r="N91" s="19">
        <v>0</v>
      </c>
      <c r="O91" s="19">
        <v>0</v>
      </c>
    </row>
    <row r="92" spans="1:15" s="2" customFormat="1" ht="11.45" hidden="1" customHeight="1" x14ac:dyDescent="0.2">
      <c r="A92" s="2">
        <f t="shared" si="2"/>
        <v>86</v>
      </c>
      <c r="B92" s="30" t="s">
        <v>100</v>
      </c>
      <c r="C92" s="19">
        <v>5147.4409767447069</v>
      </c>
      <c r="D92" s="19">
        <v>4440.1274607762434</v>
      </c>
      <c r="E92" s="19">
        <v>2860.3592686377146</v>
      </c>
      <c r="F92" s="19">
        <v>4800.5976645147193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</row>
    <row r="93" spans="1:15" s="2" customFormat="1" ht="11.45" hidden="1" customHeight="1" x14ac:dyDescent="0.2">
      <c r="A93" s="2">
        <f t="shared" si="2"/>
        <v>87</v>
      </c>
      <c r="B93" s="30" t="s">
        <v>73</v>
      </c>
      <c r="C93" s="19">
        <v>50.491692401931893</v>
      </c>
      <c r="D93" s="19">
        <v>8.3575724031944816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</row>
    <row r="94" spans="1:15" s="2" customFormat="1" ht="11.45" hidden="1" customHeight="1" x14ac:dyDescent="0.2">
      <c r="A94" s="2">
        <f t="shared" si="2"/>
        <v>88</v>
      </c>
      <c r="B94" s="30" t="s">
        <v>118</v>
      </c>
      <c r="C94" s="19">
        <v>1856.2038445835751</v>
      </c>
      <c r="D94" s="19">
        <v>2254.6119632454115</v>
      </c>
      <c r="E94" s="19">
        <v>2857.5068687225921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</row>
    <row r="95" spans="1:15" s="2" customFormat="1" ht="11.45" hidden="1" customHeight="1" x14ac:dyDescent="0.2">
      <c r="A95" s="2">
        <f t="shared" si="2"/>
        <v>89</v>
      </c>
      <c r="B95" s="30" t="s">
        <v>48</v>
      </c>
      <c r="C95" s="19">
        <v>0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16.060961448037062</v>
      </c>
      <c r="M95" s="19">
        <v>18.630721851902152</v>
      </c>
      <c r="N95" s="19">
        <v>0</v>
      </c>
      <c r="O95" s="19">
        <v>0</v>
      </c>
    </row>
    <row r="96" spans="1:15" s="2" customFormat="1" ht="11.45" hidden="1" customHeight="1" x14ac:dyDescent="0.2">
      <c r="A96" s="2">
        <f t="shared" si="2"/>
        <v>90</v>
      </c>
      <c r="B96" s="30" t="s">
        <v>120</v>
      </c>
      <c r="C96" s="19">
        <v>0</v>
      </c>
      <c r="D96" s="19">
        <v>0</v>
      </c>
      <c r="E96" s="19">
        <v>0</v>
      </c>
      <c r="F96" s="19">
        <v>0</v>
      </c>
      <c r="G96" s="19">
        <v>4.8763153785085072</v>
      </c>
      <c r="H96" s="19">
        <v>21.639699713216491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</row>
    <row r="97" spans="1:15" s="2" customFormat="1" ht="11.45" hidden="1" customHeight="1" x14ac:dyDescent="0.2">
      <c r="A97" s="2">
        <f t="shared" si="2"/>
        <v>91</v>
      </c>
      <c r="B97" s="30" t="s">
        <v>45</v>
      </c>
      <c r="C97" s="19">
        <v>0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402.4397358490674</v>
      </c>
      <c r="N97" s="19">
        <v>0</v>
      </c>
      <c r="O97" s="19">
        <v>0</v>
      </c>
    </row>
    <row r="98" spans="1:15" s="2" customFormat="1" ht="11.45" hidden="1" customHeight="1" x14ac:dyDescent="0.2">
      <c r="A98" s="2">
        <f t="shared" si="2"/>
        <v>92</v>
      </c>
      <c r="B98" s="30" t="s">
        <v>50</v>
      </c>
      <c r="C98" s="19">
        <v>0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4.2406784147933767E-5</v>
      </c>
      <c r="N98" s="19">
        <v>0</v>
      </c>
      <c r="O98" s="19">
        <v>0</v>
      </c>
    </row>
    <row r="99" spans="1:15" s="2" customFormat="1" ht="11.45" hidden="1" customHeight="1" x14ac:dyDescent="0.2">
      <c r="A99" s="2">
        <f t="shared" si="2"/>
        <v>93</v>
      </c>
      <c r="B99" s="30" t="s">
        <v>54</v>
      </c>
      <c r="C99" s="19">
        <v>0</v>
      </c>
      <c r="D99" s="19">
        <v>0</v>
      </c>
      <c r="E99" s="19">
        <v>0</v>
      </c>
      <c r="F99" s="19">
        <v>0</v>
      </c>
      <c r="G99" s="19">
        <v>0</v>
      </c>
      <c r="H99" s="19">
        <v>0</v>
      </c>
      <c r="I99" s="19">
        <v>188.09183354981414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</row>
    <row r="100" spans="1:15" s="2" customFormat="1" ht="11.45" hidden="1" customHeight="1" x14ac:dyDescent="0.2">
      <c r="A100" s="2">
        <f t="shared" si="2"/>
        <v>94</v>
      </c>
      <c r="B100" s="30" t="s">
        <v>44</v>
      </c>
      <c r="C100" s="19">
        <v>0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463.63694910952756</v>
      </c>
      <c r="N100" s="19">
        <v>238.28567705989022</v>
      </c>
      <c r="O100" s="19">
        <v>0</v>
      </c>
    </row>
    <row r="101" spans="1:15" s="2" customFormat="1" ht="11.45" hidden="1" customHeight="1" x14ac:dyDescent="0.2">
      <c r="A101" s="2">
        <f t="shared" si="2"/>
        <v>95</v>
      </c>
      <c r="B101" s="30" t="s">
        <v>68</v>
      </c>
      <c r="C101" s="19">
        <v>0</v>
      </c>
      <c r="D101" s="19">
        <v>2244.5632890083457</v>
      </c>
      <c r="E101" s="19">
        <v>4762.5078520492807</v>
      </c>
      <c r="F101" s="19">
        <v>4996.7927328026353</v>
      </c>
      <c r="G101" s="19">
        <v>4681.1060284830355</v>
      </c>
      <c r="H101" s="19">
        <v>3690.6975351727792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</row>
    <row r="102" spans="1:15" s="2" customFormat="1" ht="11.45" hidden="1" customHeight="1" x14ac:dyDescent="0.2">
      <c r="A102" s="2">
        <f t="shared" si="2"/>
        <v>96</v>
      </c>
      <c r="B102" s="30" t="s">
        <v>111</v>
      </c>
      <c r="C102" s="19">
        <v>0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55.451586633058568</v>
      </c>
      <c r="O102" s="19">
        <v>0</v>
      </c>
    </row>
    <row r="103" spans="1:15" s="2" customFormat="1" ht="11.45" hidden="1" customHeight="1" x14ac:dyDescent="0.2">
      <c r="A103" s="2">
        <f t="shared" si="2"/>
        <v>97</v>
      </c>
      <c r="B103" s="30" t="s">
        <v>63</v>
      </c>
      <c r="C103" s="19">
        <v>39.513545893395801</v>
      </c>
      <c r="D103" s="19">
        <v>7.3841829563137367</v>
      </c>
      <c r="E103" s="19">
        <v>5.0737488265023991</v>
      </c>
      <c r="F103" s="19">
        <v>1.8883318972723415</v>
      </c>
      <c r="G103" s="19">
        <v>0.62402868385019217</v>
      </c>
      <c r="H103" s="19">
        <v>6.6551138774932836E-3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</row>
    <row r="104" spans="1:15" s="2" customFormat="1" ht="11.45" hidden="1" customHeight="1" x14ac:dyDescent="0.2">
      <c r="A104" s="2">
        <f t="shared" si="2"/>
        <v>98</v>
      </c>
      <c r="B104" s="30" t="s">
        <v>51</v>
      </c>
      <c r="C104" s="19">
        <v>0</v>
      </c>
      <c r="D104" s="19">
        <v>0</v>
      </c>
      <c r="E104" s="19">
        <v>0</v>
      </c>
      <c r="F104" s="19">
        <v>0</v>
      </c>
      <c r="G104" s="19">
        <v>0</v>
      </c>
      <c r="H104" s="19">
        <v>16.648373757378575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</row>
    <row r="105" spans="1:15" s="2" customFormat="1" ht="11.45" hidden="1" customHeight="1" x14ac:dyDescent="0.2">
      <c r="A105" s="2">
        <f t="shared" si="2"/>
        <v>99</v>
      </c>
      <c r="B105" s="30" t="s">
        <v>52</v>
      </c>
      <c r="C105" s="19">
        <v>0</v>
      </c>
      <c r="D105" s="19"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724.45115038130609</v>
      </c>
      <c r="J105" s="19">
        <v>422.70614819506437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</row>
    <row r="106" spans="1:15" s="2" customFormat="1" ht="11.45" hidden="1" customHeight="1" x14ac:dyDescent="0.2">
      <c r="A106" s="2">
        <f t="shared" si="2"/>
        <v>100</v>
      </c>
      <c r="B106" s="30" t="s">
        <v>37</v>
      </c>
      <c r="C106" s="19">
        <v>0</v>
      </c>
      <c r="D106" s="19">
        <v>144.02622124127106</v>
      </c>
      <c r="E106" s="19">
        <v>285.45529382450911</v>
      </c>
      <c r="F106" s="19">
        <v>142.74821361514424</v>
      </c>
      <c r="G106" s="19">
        <v>205.59160407744449</v>
      </c>
      <c r="H106" s="19">
        <v>159.99320499877837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</row>
    <row r="107" spans="1:15" s="2" customFormat="1" ht="11.45" hidden="1" customHeight="1" x14ac:dyDescent="0.2">
      <c r="A107" s="2">
        <f t="shared" si="2"/>
        <v>101</v>
      </c>
      <c r="B107" s="30" t="s">
        <v>43</v>
      </c>
      <c r="C107" s="19">
        <v>0</v>
      </c>
      <c r="D107" s="19">
        <v>0</v>
      </c>
      <c r="E107" s="19">
        <v>0</v>
      </c>
      <c r="F107" s="19">
        <v>0</v>
      </c>
      <c r="G107" s="19">
        <v>44.388163174655695</v>
      </c>
      <c r="H107" s="19">
        <v>91.980796853097445</v>
      </c>
      <c r="I107" s="19">
        <v>58.897201545801749</v>
      </c>
      <c r="J107" s="19">
        <v>68.801464685759868</v>
      </c>
      <c r="K107" s="19">
        <v>38.783839909196132</v>
      </c>
      <c r="L107" s="19">
        <v>0</v>
      </c>
      <c r="M107" s="19">
        <v>0</v>
      </c>
      <c r="N107" s="19">
        <v>0</v>
      </c>
      <c r="O107" s="19">
        <v>0</v>
      </c>
    </row>
    <row r="108" spans="1:15" s="2" customFormat="1" ht="11.45" hidden="1" customHeight="1" x14ac:dyDescent="0.2">
      <c r="A108" s="2">
        <f t="shared" si="2"/>
        <v>102</v>
      </c>
      <c r="B108" s="30" t="s">
        <v>9</v>
      </c>
      <c r="C108" s="19">
        <v>0</v>
      </c>
      <c r="D108" s="19">
        <v>0</v>
      </c>
      <c r="E108" s="19">
        <v>0</v>
      </c>
      <c r="F108" s="19">
        <v>0</v>
      </c>
      <c r="G108" s="19">
        <v>0</v>
      </c>
      <c r="H108" s="19">
        <v>100.2149781697296</v>
      </c>
      <c r="I108" s="19">
        <v>1281.6663031931994</v>
      </c>
      <c r="J108" s="19">
        <v>1834.321979320722</v>
      </c>
      <c r="K108" s="19">
        <v>1729.429731123902</v>
      </c>
      <c r="L108" s="19">
        <v>1106.2447912040175</v>
      </c>
      <c r="M108" s="19">
        <v>101.13037991748895</v>
      </c>
      <c r="N108" s="19">
        <v>0</v>
      </c>
      <c r="O108" s="19">
        <v>0</v>
      </c>
    </row>
    <row r="109" spans="1:15" s="2" customFormat="1" ht="11.45" hidden="1" customHeight="1" x14ac:dyDescent="0.2">
      <c r="A109" s="2">
        <f t="shared" si="2"/>
        <v>103</v>
      </c>
      <c r="B109" s="30" t="s">
        <v>82</v>
      </c>
      <c r="C109" s="19">
        <v>0</v>
      </c>
      <c r="D109" s="19">
        <v>0</v>
      </c>
      <c r="E109" s="19">
        <v>0</v>
      </c>
      <c r="F109" s="19">
        <v>267.5423470273538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</row>
    <row r="110" spans="1:15" s="2" customFormat="1" ht="11.45" hidden="1" customHeight="1" x14ac:dyDescent="0.2">
      <c r="A110" s="2">
        <f t="shared" si="2"/>
        <v>104</v>
      </c>
      <c r="B110" s="30" t="s">
        <v>83</v>
      </c>
      <c r="C110" s="19">
        <v>4323.6758680757221</v>
      </c>
      <c r="D110" s="19">
        <v>4956.6908178796011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</row>
    <row r="111" spans="1:15" s="2" customFormat="1" ht="11.45" hidden="1" customHeight="1" x14ac:dyDescent="0.2">
      <c r="A111" s="2">
        <f t="shared" si="2"/>
        <v>105</v>
      </c>
      <c r="B111" s="30" t="s">
        <v>129</v>
      </c>
      <c r="C111" s="19">
        <v>7.6915306376638508</v>
      </c>
      <c r="D111" s="19">
        <v>1.4458133463650505E-4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</row>
    <row r="112" spans="1:15" s="2" customFormat="1" ht="11.45" hidden="1" customHeight="1" x14ac:dyDescent="0.2">
      <c r="A112" s="2">
        <f t="shared" si="2"/>
        <v>106</v>
      </c>
      <c r="B112" s="30" t="s">
        <v>84</v>
      </c>
      <c r="C112" s="19">
        <v>0</v>
      </c>
      <c r="D112" s="19">
        <v>0</v>
      </c>
      <c r="E112" s="19">
        <v>0</v>
      </c>
      <c r="F112" s="19">
        <v>3.3587074165048425</v>
      </c>
      <c r="G112" s="19">
        <v>5.8060780176956559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</row>
    <row r="113" spans="1:15" s="2" customFormat="1" ht="11.45" hidden="1" customHeight="1" x14ac:dyDescent="0.2">
      <c r="A113" s="2">
        <f t="shared" si="2"/>
        <v>107</v>
      </c>
      <c r="B113" s="30" t="s">
        <v>65</v>
      </c>
      <c r="C113" s="19">
        <v>0</v>
      </c>
      <c r="D113" s="19">
        <v>0.5845721074087884</v>
      </c>
      <c r="E113" s="19">
        <v>1.8794314484496975</v>
      </c>
      <c r="F113" s="19">
        <v>0</v>
      </c>
      <c r="G113" s="19">
        <v>0</v>
      </c>
      <c r="H113" s="19">
        <v>150.83677735053189</v>
      </c>
      <c r="I113" s="19">
        <v>86.114831177098466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</row>
    <row r="114" spans="1:15" s="2" customFormat="1" ht="11.45" hidden="1" customHeight="1" x14ac:dyDescent="0.2">
      <c r="A114" s="2">
        <f t="shared" si="2"/>
        <v>108</v>
      </c>
      <c r="B114" s="30" t="s">
        <v>67</v>
      </c>
      <c r="C114" s="19">
        <v>17.398755033578603</v>
      </c>
      <c r="D114" s="19">
        <v>9.6884897889633308</v>
      </c>
      <c r="E114" s="19">
        <v>4.7831013773325273</v>
      </c>
      <c r="F114" s="19">
        <v>5.6343448025308973</v>
      </c>
      <c r="G114" s="19">
        <v>6.4950727647028375</v>
      </c>
      <c r="H114" s="19">
        <v>1.1534131740377325</v>
      </c>
      <c r="I114" s="19">
        <v>0.37360093365398206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</row>
    <row r="115" spans="1:15" s="2" customFormat="1" ht="11.45" hidden="1" customHeight="1" x14ac:dyDescent="0.2">
      <c r="A115" s="2">
        <f t="shared" si="2"/>
        <v>109</v>
      </c>
      <c r="B115" s="30" t="s">
        <v>36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297.93863809976989</v>
      </c>
      <c r="K115" s="19">
        <v>197.14420086415515</v>
      </c>
      <c r="L115" s="19">
        <v>10.956093786604031</v>
      </c>
      <c r="M115" s="19">
        <v>0</v>
      </c>
      <c r="N115" s="19">
        <v>0</v>
      </c>
      <c r="O115" s="19">
        <v>0</v>
      </c>
    </row>
    <row r="116" spans="1:15" s="2" customFormat="1" ht="11.45" hidden="1" customHeight="1" x14ac:dyDescent="0.2">
      <c r="A116" s="2">
        <f t="shared" si="2"/>
        <v>110</v>
      </c>
      <c r="B116" s="30" t="s">
        <v>38</v>
      </c>
      <c r="C116" s="19">
        <v>0</v>
      </c>
      <c r="D116" s="19">
        <v>114.06822541442145</v>
      </c>
      <c r="E116" s="19">
        <v>207.61131222752354</v>
      </c>
      <c r="F116" s="19">
        <v>149.90542406666754</v>
      </c>
      <c r="G116" s="19">
        <v>75.790787709847024</v>
      </c>
      <c r="H116" s="19">
        <v>69.884722250800593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</row>
    <row r="117" spans="1:15" s="2" customFormat="1" ht="11.45" hidden="1" customHeight="1" x14ac:dyDescent="0.2">
      <c r="A117" s="2">
        <f t="shared" si="2"/>
        <v>111</v>
      </c>
      <c r="B117" s="30" t="s">
        <v>30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1.9336630967956139</v>
      </c>
      <c r="N117" s="19">
        <v>0</v>
      </c>
      <c r="O117" s="19">
        <v>0</v>
      </c>
    </row>
    <row r="118" spans="1:15" s="2" customFormat="1" ht="11.45" hidden="1" customHeight="1" x14ac:dyDescent="0.2">
      <c r="A118" s="2">
        <f t="shared" si="2"/>
        <v>112</v>
      </c>
      <c r="B118" s="30" t="s">
        <v>40</v>
      </c>
      <c r="C118" s="19">
        <v>34.835615981604249</v>
      </c>
      <c r="D118" s="19">
        <v>50.275701751565713</v>
      </c>
      <c r="E118" s="19">
        <v>52.864254234236554</v>
      </c>
      <c r="F118" s="19">
        <v>67.08166980671048</v>
      </c>
      <c r="G118" s="19">
        <v>71.404035363503851</v>
      </c>
      <c r="H118" s="19">
        <v>8.5043545120179047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</row>
    <row r="119" spans="1:15" s="2" customFormat="1" ht="11.45" hidden="1" customHeight="1" x14ac:dyDescent="0.2">
      <c r="A119" s="2">
        <f t="shared" si="2"/>
        <v>113</v>
      </c>
      <c r="B119" s="30" t="s">
        <v>130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111.70842695447593</v>
      </c>
      <c r="N119" s="19">
        <v>207.07401197932077</v>
      </c>
      <c r="O119" s="19">
        <v>0</v>
      </c>
    </row>
    <row r="120" spans="1:15" s="2" customFormat="1" ht="11.45" hidden="1" customHeight="1" x14ac:dyDescent="0.2">
      <c r="A120" s="2">
        <f t="shared" si="2"/>
        <v>114</v>
      </c>
      <c r="B120" s="30" t="s">
        <v>34</v>
      </c>
      <c r="C120" s="19">
        <v>0</v>
      </c>
      <c r="D120" s="19">
        <v>0</v>
      </c>
      <c r="E120" s="19">
        <v>0</v>
      </c>
      <c r="F120" s="19">
        <v>4.7128659704985925</v>
      </c>
      <c r="G120" s="19">
        <v>1.404260825860407</v>
      </c>
      <c r="H120" s="19">
        <v>0</v>
      </c>
      <c r="I120" s="19">
        <v>0</v>
      </c>
      <c r="J120" s="19">
        <v>0</v>
      </c>
      <c r="K120" s="19">
        <v>21.980482741541639</v>
      </c>
      <c r="L120" s="19">
        <v>0</v>
      </c>
      <c r="M120" s="19">
        <v>0</v>
      </c>
      <c r="N120" s="19">
        <v>0</v>
      </c>
      <c r="O120" s="19">
        <v>0</v>
      </c>
    </row>
    <row r="121" spans="1:15" s="2" customFormat="1" ht="11.45" hidden="1" customHeight="1" x14ac:dyDescent="0.2">
      <c r="A121" s="2">
        <f t="shared" si="2"/>
        <v>115</v>
      </c>
      <c r="B121" s="30" t="s">
        <v>33</v>
      </c>
      <c r="C121" s="19">
        <v>479.00290747425828</v>
      </c>
      <c r="D121" s="19">
        <v>269.15427574300071</v>
      </c>
      <c r="E121" s="19">
        <v>0</v>
      </c>
      <c r="F121" s="19">
        <v>184.44727028382567</v>
      </c>
      <c r="G121" s="19">
        <v>891.0568923241982</v>
      </c>
      <c r="H121" s="19">
        <v>1375.6291082061248</v>
      </c>
      <c r="I121" s="19">
        <v>1541.2443838012314</v>
      </c>
      <c r="J121" s="19">
        <v>1471.51405866202</v>
      </c>
      <c r="K121" s="19">
        <v>1032.0623350027422</v>
      </c>
      <c r="L121" s="19">
        <v>0</v>
      </c>
      <c r="M121" s="19">
        <v>0</v>
      </c>
      <c r="N121" s="19">
        <v>0</v>
      </c>
      <c r="O121" s="19">
        <v>0</v>
      </c>
    </row>
    <row r="122" spans="1:15" s="2" customFormat="1" ht="11.45" hidden="1" customHeight="1" x14ac:dyDescent="0.2">
      <c r="A122" s="2">
        <f t="shared" si="2"/>
        <v>116</v>
      </c>
      <c r="B122" s="30" t="s">
        <v>35</v>
      </c>
      <c r="C122" s="19">
        <v>0</v>
      </c>
      <c r="D122" s="19">
        <v>0</v>
      </c>
      <c r="E122" s="19">
        <v>3.9629188904178303</v>
      </c>
      <c r="F122" s="19">
        <v>4.2461909232371822</v>
      </c>
      <c r="G122" s="19">
        <v>2.5340217459824497</v>
      </c>
      <c r="H122" s="19">
        <v>11.223003928805676</v>
      </c>
      <c r="I122" s="19">
        <v>1.0598003446546378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</row>
    <row r="123" spans="1:15" s="2" customFormat="1" ht="11.45" hidden="1" customHeight="1" x14ac:dyDescent="0.2">
      <c r="A123" s="2">
        <f t="shared" si="2"/>
        <v>117</v>
      </c>
      <c r="B123" s="30" t="s">
        <v>32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0.31673622387318617</v>
      </c>
      <c r="M123" s="19">
        <v>0.54947534408920007</v>
      </c>
      <c r="N123" s="19">
        <v>0</v>
      </c>
      <c r="O123" s="19">
        <v>0</v>
      </c>
    </row>
    <row r="124" spans="1:15" s="2" customFormat="1" ht="11.45" hidden="1" customHeight="1" x14ac:dyDescent="0.2">
      <c r="A124" s="2">
        <f t="shared" si="2"/>
        <v>118</v>
      </c>
      <c r="B124" s="30" t="s">
        <v>91</v>
      </c>
      <c r="C124" s="19">
        <v>0</v>
      </c>
      <c r="D124" s="19">
        <v>5.9976658650445588E-2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</row>
    <row r="125" spans="1:15" s="2" customFormat="1" ht="11.45" hidden="1" customHeight="1" x14ac:dyDescent="0.2">
      <c r="A125" s="2">
        <f t="shared" si="2"/>
        <v>119</v>
      </c>
      <c r="B125" s="30" t="s">
        <v>64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0.47971797476819417</v>
      </c>
      <c r="O125" s="19">
        <v>0</v>
      </c>
    </row>
    <row r="126" spans="1:15" s="2" customFormat="1" ht="11.45" hidden="1" customHeight="1" x14ac:dyDescent="0.2">
      <c r="A126" s="2">
        <f t="shared" si="2"/>
        <v>120</v>
      </c>
      <c r="B126" s="30" t="s">
        <v>62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0.32407415861829486</v>
      </c>
      <c r="J126" s="19">
        <v>6.3282647667794096</v>
      </c>
      <c r="K126" s="19">
        <v>2.0514997620848612</v>
      </c>
      <c r="L126" s="19">
        <v>0</v>
      </c>
      <c r="M126" s="19">
        <v>0</v>
      </c>
      <c r="N126" s="19">
        <v>0</v>
      </c>
      <c r="O126" s="19">
        <v>0</v>
      </c>
    </row>
    <row r="127" spans="1:15" s="2" customFormat="1" ht="11.45" hidden="1" customHeight="1" x14ac:dyDescent="0.2">
      <c r="A127" s="2">
        <f t="shared" si="2"/>
        <v>121</v>
      </c>
      <c r="B127" s="30" t="s">
        <v>28</v>
      </c>
      <c r="C127" s="19">
        <v>210.73387774779997</v>
      </c>
      <c r="D127" s="19">
        <v>0</v>
      </c>
      <c r="E127" s="19">
        <v>138.66659875384204</v>
      </c>
      <c r="F127" s="19">
        <v>122.41991181085149</v>
      </c>
      <c r="G127" s="19">
        <v>34.935364608011398</v>
      </c>
      <c r="H127" s="19">
        <v>35.729584517547835</v>
      </c>
      <c r="I127" s="19">
        <v>133.26256037886284</v>
      </c>
      <c r="J127" s="19">
        <v>136.22153606013453</v>
      </c>
      <c r="K127" s="19">
        <v>37.074287252912434</v>
      </c>
      <c r="L127" s="19">
        <v>35.538019966156099</v>
      </c>
      <c r="M127" s="19">
        <v>6.2265369325136222</v>
      </c>
      <c r="N127" s="19">
        <v>0</v>
      </c>
      <c r="O127" s="19">
        <v>0</v>
      </c>
    </row>
    <row r="128" spans="1:15" s="2" customFormat="1" ht="11.45" hidden="1" customHeight="1" x14ac:dyDescent="0.2">
      <c r="A128" s="2">
        <f t="shared" si="2"/>
        <v>122</v>
      </c>
      <c r="B128" s="30" t="s">
        <v>96</v>
      </c>
      <c r="C128" s="19"/>
      <c r="D128" s="19">
        <v>0</v>
      </c>
      <c r="E128" s="19">
        <v>70.823453426613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</row>
    <row r="129" spans="1:22" s="2" customFormat="1" ht="11.45" hidden="1" customHeight="1" x14ac:dyDescent="0.2">
      <c r="A129" s="2">
        <f t="shared" si="2"/>
        <v>123</v>
      </c>
      <c r="B129" s="30" t="s">
        <v>122</v>
      </c>
      <c r="C129" s="19">
        <v>553.30316471587923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</row>
    <row r="130" spans="1:22" s="2" customFormat="1" ht="11.45" hidden="1" customHeight="1" x14ac:dyDescent="0.2">
      <c r="A130" s="2">
        <f t="shared" si="2"/>
        <v>124</v>
      </c>
      <c r="B130" s="30" t="s">
        <v>133</v>
      </c>
      <c r="C130" s="19">
        <v>117.71252962771948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</row>
    <row r="131" spans="1:22" s="2" customFormat="1" ht="11.45" hidden="1" customHeight="1" x14ac:dyDescent="0.2">
      <c r="A131" s="2">
        <f t="shared" si="2"/>
        <v>125</v>
      </c>
      <c r="B131" s="30" t="s">
        <v>134</v>
      </c>
      <c r="C131" s="19">
        <v>168.66751931569581</v>
      </c>
      <c r="D131" s="19"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</row>
    <row r="132" spans="1:22" s="2" customFormat="1" ht="11.45" hidden="1" customHeight="1" x14ac:dyDescent="0.2">
      <c r="A132" s="2">
        <f t="shared" si="2"/>
        <v>126</v>
      </c>
      <c r="B132" s="30" t="s">
        <v>135</v>
      </c>
      <c r="C132" s="19">
        <v>113.7838594920055</v>
      </c>
      <c r="D132" s="19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</row>
    <row r="133" spans="1:22" s="2" customFormat="1" ht="11.45" hidden="1" customHeight="1" x14ac:dyDescent="0.2">
      <c r="A133" s="2">
        <f t="shared" si="2"/>
        <v>127</v>
      </c>
      <c r="B133" s="30" t="s">
        <v>97</v>
      </c>
      <c r="C133" s="19">
        <v>1406.1616501024407</v>
      </c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</row>
    <row r="134" spans="1:22" s="2" customFormat="1" ht="11.45" hidden="1" customHeight="1" x14ac:dyDescent="0.2">
      <c r="A134" s="2">
        <f t="shared" si="2"/>
        <v>128</v>
      </c>
      <c r="B134" s="30" t="s">
        <v>98</v>
      </c>
      <c r="C134" s="19">
        <v>57.978268801223798</v>
      </c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</row>
    <row r="135" spans="1:22" s="2" customFormat="1" ht="11.45" hidden="1" customHeight="1" x14ac:dyDescent="0.2">
      <c r="A135" s="2">
        <f t="shared" si="2"/>
        <v>129</v>
      </c>
      <c r="B135" s="30" t="s">
        <v>121</v>
      </c>
      <c r="C135" s="19">
        <v>0</v>
      </c>
      <c r="D135" s="19">
        <v>0</v>
      </c>
      <c r="E135" s="19">
        <v>254.86447015779532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</row>
    <row r="136" spans="1:22" s="2" customFormat="1" ht="11.45" hidden="1" customHeight="1" x14ac:dyDescent="0.2">
      <c r="A136" s="2">
        <f t="shared" ref="A136:A138" si="3">+A135+1</f>
        <v>130</v>
      </c>
      <c r="B136" s="30" t="s">
        <v>80</v>
      </c>
      <c r="C136" s="19">
        <v>1269.2653544569132</v>
      </c>
      <c r="D136" s="19">
        <v>1133.2493435808069</v>
      </c>
      <c r="E136" s="19">
        <v>928.55858331511479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</row>
    <row r="137" spans="1:22" s="2" customFormat="1" ht="11.45" hidden="1" customHeight="1" x14ac:dyDescent="0.2">
      <c r="A137" s="2">
        <f t="shared" si="3"/>
        <v>131</v>
      </c>
      <c r="B137" s="30" t="s">
        <v>127</v>
      </c>
      <c r="C137" s="19">
        <v>1677.3252095990997</v>
      </c>
      <c r="D137" s="19">
        <v>1811.4540975964189</v>
      </c>
      <c r="E137" s="19">
        <v>774.75227693900399</v>
      </c>
      <c r="F137" s="19">
        <v>261.83055688087552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</row>
    <row r="138" spans="1:22" s="2" customFormat="1" ht="11.45" hidden="1" customHeight="1" x14ac:dyDescent="0.2">
      <c r="A138" s="2">
        <f t="shared" si="3"/>
        <v>132</v>
      </c>
      <c r="B138" s="30" t="s">
        <v>87</v>
      </c>
      <c r="C138" s="19">
        <v>348.65986826011829</v>
      </c>
      <c r="D138" s="19">
        <v>350.89348831003468</v>
      </c>
      <c r="E138" s="19">
        <v>479.69347512828108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0</v>
      </c>
    </row>
    <row r="139" spans="1:22" s="2" customFormat="1" ht="11.45" customHeight="1" x14ac:dyDescent="0.2">
      <c r="B139" s="31" t="s">
        <v>8</v>
      </c>
      <c r="C139" s="18">
        <f t="shared" ref="C139:O139" si="4">SUM(C47:C138)</f>
        <v>18799.158183468073</v>
      </c>
      <c r="D139" s="18">
        <f t="shared" si="4"/>
        <v>19235.621242717876</v>
      </c>
      <c r="E139" s="18">
        <f t="shared" si="4"/>
        <v>14912.365381370644</v>
      </c>
      <c r="F139" s="18">
        <f t="shared" si="4"/>
        <v>13019.371163209409</v>
      </c>
      <c r="G139" s="18">
        <f t="shared" si="4"/>
        <v>8291.1207693336219</v>
      </c>
      <c r="H139" s="18">
        <f t="shared" si="4"/>
        <v>7748.6610617420547</v>
      </c>
      <c r="I139" s="18">
        <f t="shared" si="4"/>
        <v>6324.6521051260925</v>
      </c>
      <c r="J139" s="18">
        <f t="shared" si="4"/>
        <v>6333.3439550727271</v>
      </c>
      <c r="K139" s="18">
        <f t="shared" si="4"/>
        <v>5520.8097321838441</v>
      </c>
      <c r="L139" s="18">
        <f t="shared" si="4"/>
        <v>6227.2696904401782</v>
      </c>
      <c r="M139" s="18">
        <f t="shared" si="4"/>
        <v>3800.0749950918689</v>
      </c>
      <c r="N139" s="18">
        <f t="shared" si="4"/>
        <v>2693.4197524080819</v>
      </c>
      <c r="O139" s="18">
        <f t="shared" si="4"/>
        <v>2395.5649635411974</v>
      </c>
      <c r="R139" s="7"/>
      <c r="S139" s="7"/>
      <c r="T139" s="7"/>
      <c r="U139" s="7"/>
      <c r="V139" s="7"/>
    </row>
    <row r="140" spans="1:22" s="2" customFormat="1" ht="4.5" customHeight="1" x14ac:dyDescent="0.2">
      <c r="B140" s="32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</row>
    <row r="141" spans="1:22" s="4" customFormat="1" ht="11.1" customHeight="1" x14ac:dyDescent="0.2">
      <c r="B141" s="9" t="s">
        <v>123</v>
      </c>
      <c r="C141" s="3"/>
      <c r="D141" s="3"/>
      <c r="E141" s="3"/>
      <c r="F141" s="3"/>
      <c r="G141" s="3"/>
      <c r="H141" s="3"/>
      <c r="I141" s="3"/>
      <c r="J141" s="3"/>
      <c r="L141" s="13"/>
      <c r="M141" s="14"/>
      <c r="N141" s="14"/>
      <c r="O141" s="14"/>
    </row>
    <row r="142" spans="1:22" s="2" customFormat="1" x14ac:dyDescent="0.2">
      <c r="B142" s="5" t="s">
        <v>3</v>
      </c>
      <c r="C142" s="6"/>
      <c r="D142" s="6"/>
      <c r="E142" s="6"/>
      <c r="F142" s="6"/>
      <c r="G142" s="6"/>
      <c r="H142" s="6"/>
      <c r="I142" s="6"/>
      <c r="J142" s="6"/>
      <c r="L142" s="8"/>
      <c r="M142" s="11"/>
      <c r="N142" s="11"/>
      <c r="O142" s="11"/>
    </row>
    <row r="143" spans="1:22" s="2" customFormat="1" ht="12" customHeight="1" x14ac:dyDescent="0.2">
      <c r="B143" s="33"/>
      <c r="C143" s="34">
        <v>78373.75094844331</v>
      </c>
      <c r="D143" s="34">
        <v>82662.90038628965</v>
      </c>
      <c r="E143" s="34">
        <v>92260.670300190337</v>
      </c>
      <c r="F143" s="34">
        <v>93998.328240139424</v>
      </c>
      <c r="G143" s="34">
        <v>98375.455756343305</v>
      </c>
      <c r="H143" s="34">
        <v>103064.36648076112</v>
      </c>
      <c r="I143" s="34">
        <v>111583.90806919451</v>
      </c>
      <c r="J143" s="34">
        <v>112574.16908759761</v>
      </c>
      <c r="K143" s="34">
        <v>118504.9640965998</v>
      </c>
      <c r="L143" s="34">
        <v>126117.80881051724</v>
      </c>
      <c r="M143" s="34">
        <v>117043.54293875402</v>
      </c>
      <c r="N143" s="34">
        <v>109918.53410608422</v>
      </c>
      <c r="O143" s="34">
        <v>111903.01308301929</v>
      </c>
      <c r="P143" s="35"/>
    </row>
    <row r="144" spans="1:22" s="2" customFormat="1" ht="9.9499999999999993" customHeight="1" x14ac:dyDescent="0.2">
      <c r="B144" s="36"/>
      <c r="C144" s="37">
        <f t="shared" ref="C144:O144" si="5">+C6-C143</f>
        <v>0</v>
      </c>
      <c r="D144" s="37">
        <f t="shared" si="5"/>
        <v>0</v>
      </c>
      <c r="E144" s="37">
        <f t="shared" si="5"/>
        <v>0</v>
      </c>
      <c r="F144" s="37">
        <f t="shared" si="5"/>
        <v>0</v>
      </c>
      <c r="G144" s="37">
        <f t="shared" si="5"/>
        <v>0</v>
      </c>
      <c r="H144" s="37">
        <f t="shared" si="5"/>
        <v>0</v>
      </c>
      <c r="I144" s="38">
        <f t="shared" si="5"/>
        <v>0</v>
      </c>
      <c r="J144" s="37">
        <f t="shared" si="5"/>
        <v>0</v>
      </c>
      <c r="K144" s="38">
        <f t="shared" si="5"/>
        <v>0</v>
      </c>
      <c r="L144" s="38">
        <f t="shared" si="5"/>
        <v>0</v>
      </c>
      <c r="M144" s="38">
        <f t="shared" si="5"/>
        <v>0</v>
      </c>
      <c r="N144" s="37">
        <f t="shared" si="5"/>
        <v>0</v>
      </c>
      <c r="O144" s="37">
        <f t="shared" si="5"/>
        <v>0</v>
      </c>
      <c r="P144" s="35"/>
    </row>
    <row r="145" spans="2:17" s="2" customFormat="1" ht="9.9499999999999993" customHeight="1" x14ac:dyDescent="0.2">
      <c r="B145" s="36"/>
      <c r="C145" s="39"/>
      <c r="D145" s="39"/>
      <c r="E145" s="39"/>
      <c r="F145" s="39"/>
      <c r="G145" s="39"/>
      <c r="H145" s="39"/>
      <c r="I145" s="39"/>
      <c r="J145" s="39"/>
      <c r="K145" s="39"/>
      <c r="L145" s="40"/>
      <c r="M145" s="41"/>
      <c r="N145" s="41"/>
      <c r="O145" s="41"/>
      <c r="P145" s="35"/>
    </row>
    <row r="146" spans="2:17" s="2" customFormat="1" ht="9.9499999999999993" customHeight="1" x14ac:dyDescent="0.2">
      <c r="B146" s="36"/>
      <c r="C146" s="39"/>
      <c r="D146" s="39"/>
      <c r="E146" s="39"/>
      <c r="F146" s="39"/>
      <c r="G146" s="39"/>
      <c r="H146" s="39"/>
      <c r="I146" s="39"/>
      <c r="J146" s="39"/>
      <c r="K146" s="39"/>
      <c r="L146" s="40"/>
      <c r="M146" s="41"/>
      <c r="N146" s="41"/>
      <c r="O146" s="41"/>
      <c r="P146" s="35"/>
    </row>
    <row r="147" spans="2:17" x14ac:dyDescent="0.2">
      <c r="B147" s="40"/>
      <c r="C147" s="39"/>
      <c r="D147" s="39"/>
      <c r="E147" s="39"/>
      <c r="F147" s="39"/>
      <c r="G147" s="39"/>
      <c r="H147" s="39"/>
      <c r="I147" s="39"/>
      <c r="J147" s="39"/>
      <c r="K147" s="39"/>
      <c r="L147" s="40"/>
      <c r="M147" s="41"/>
      <c r="N147" s="41"/>
      <c r="O147" s="41"/>
      <c r="P147" s="42"/>
      <c r="Q147" s="2"/>
    </row>
    <row r="148" spans="2:17" x14ac:dyDescent="0.2">
      <c r="B148" s="40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41"/>
      <c r="N148" s="41"/>
      <c r="O148" s="41"/>
      <c r="P148" s="39"/>
    </row>
    <row r="149" spans="2:17" x14ac:dyDescent="0.2">
      <c r="B149" s="40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41"/>
      <c r="N149" s="41"/>
      <c r="O149" s="41"/>
      <c r="P149" s="39"/>
    </row>
    <row r="150" spans="2:17" x14ac:dyDescent="0.15">
      <c r="B150" s="43" t="s">
        <v>12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44"/>
      <c r="N150" s="44"/>
      <c r="O150" s="44"/>
      <c r="P150" s="35"/>
      <c r="Q150" s="2"/>
    </row>
    <row r="151" spans="2:17" x14ac:dyDescent="0.2">
      <c r="B151" s="40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44"/>
      <c r="N151" s="44"/>
      <c r="O151" s="44"/>
      <c r="P151" s="39"/>
    </row>
    <row r="152" spans="2:17" x14ac:dyDescent="0.2">
      <c r="B152" s="40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44"/>
      <c r="N152" s="44"/>
      <c r="O152" s="44"/>
      <c r="P152" s="39"/>
    </row>
    <row r="153" spans="2:17" x14ac:dyDescent="0.2">
      <c r="B153" s="40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44"/>
      <c r="N153" s="44"/>
      <c r="O153" s="44"/>
      <c r="P153" s="39"/>
    </row>
    <row r="154" spans="2:17" x14ac:dyDescent="0.2">
      <c r="B154" s="40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44"/>
      <c r="N154" s="44"/>
      <c r="O154" s="44"/>
      <c r="P154" s="39"/>
    </row>
    <row r="155" spans="2:17" x14ac:dyDescent="0.2">
      <c r="B155" s="40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44"/>
      <c r="N155" s="44"/>
      <c r="O155" s="44"/>
      <c r="P155" s="39"/>
    </row>
    <row r="156" spans="2:17" x14ac:dyDescent="0.2">
      <c r="B156" s="40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44"/>
      <c r="N156" s="44"/>
      <c r="O156" s="44"/>
      <c r="P156" s="39"/>
    </row>
    <row r="157" spans="2:17" x14ac:dyDescent="0.2">
      <c r="M157" s="12"/>
      <c r="N157" s="12"/>
      <c r="O157" s="12"/>
    </row>
    <row r="158" spans="2:17" x14ac:dyDescent="0.2">
      <c r="M158" s="12"/>
      <c r="N158" s="12"/>
      <c r="O158" s="12"/>
    </row>
    <row r="159" spans="2:17" x14ac:dyDescent="0.2">
      <c r="M159" s="12"/>
      <c r="N159" s="12"/>
      <c r="O159" s="12"/>
    </row>
    <row r="160" spans="2:17" x14ac:dyDescent="0.2">
      <c r="M160" s="12"/>
      <c r="N160" s="12"/>
      <c r="O160" s="12"/>
    </row>
    <row r="161" spans="13:15" x14ac:dyDescent="0.2">
      <c r="M161" s="12"/>
      <c r="N161" s="12"/>
      <c r="O161" s="12"/>
    </row>
    <row r="162" spans="13:15" x14ac:dyDescent="0.2">
      <c r="M162" s="12"/>
      <c r="N162" s="12"/>
      <c r="O162" s="12"/>
    </row>
    <row r="163" spans="13:15" x14ac:dyDescent="0.2">
      <c r="M163" s="12"/>
      <c r="N163" s="12"/>
      <c r="O163" s="12"/>
    </row>
    <row r="164" spans="13:15" x14ac:dyDescent="0.2">
      <c r="M164" s="12"/>
      <c r="N164" s="12"/>
      <c r="O164" s="12"/>
    </row>
    <row r="165" spans="13:15" x14ac:dyDescent="0.2">
      <c r="M165" s="12"/>
      <c r="N165" s="12"/>
      <c r="O165" s="12"/>
    </row>
    <row r="166" spans="13:15" x14ac:dyDescent="0.2">
      <c r="M166" s="12"/>
      <c r="N166" s="12"/>
      <c r="O166" s="12"/>
    </row>
    <row r="167" spans="13:15" x14ac:dyDescent="0.2">
      <c r="M167" s="12"/>
      <c r="N167" s="12"/>
      <c r="O167" s="12"/>
    </row>
    <row r="168" spans="13:15" x14ac:dyDescent="0.2">
      <c r="M168" s="12"/>
      <c r="N168" s="12"/>
      <c r="O168" s="12"/>
    </row>
    <row r="169" spans="13:15" x14ac:dyDescent="0.2">
      <c r="M169" s="12"/>
      <c r="N169" s="12"/>
      <c r="O169" s="12"/>
    </row>
    <row r="170" spans="13:15" x14ac:dyDescent="0.2">
      <c r="M170" s="12"/>
      <c r="N170" s="12"/>
      <c r="O170" s="12"/>
    </row>
    <row r="171" spans="13:15" x14ac:dyDescent="0.2">
      <c r="M171" s="12"/>
      <c r="N171" s="12"/>
      <c r="O171" s="12"/>
    </row>
    <row r="172" spans="13:15" x14ac:dyDescent="0.2">
      <c r="M172" s="12"/>
      <c r="N172" s="12"/>
      <c r="O172" s="12"/>
    </row>
    <row r="173" spans="13:15" x14ac:dyDescent="0.2">
      <c r="M173" s="12"/>
      <c r="N173" s="12"/>
      <c r="O173" s="12"/>
    </row>
    <row r="174" spans="13:15" x14ac:dyDescent="0.2">
      <c r="M174" s="12"/>
      <c r="N174" s="12"/>
      <c r="O174" s="12"/>
    </row>
    <row r="175" spans="13:15" x14ac:dyDescent="0.2">
      <c r="M175" s="12"/>
      <c r="N175" s="12"/>
      <c r="O175" s="12"/>
    </row>
    <row r="176" spans="13:15" x14ac:dyDescent="0.2">
      <c r="M176" s="12"/>
      <c r="N176" s="12"/>
      <c r="O176" s="12"/>
    </row>
    <row r="177" spans="13:15" x14ac:dyDescent="0.2">
      <c r="M177" s="12"/>
      <c r="N177" s="12"/>
      <c r="O177" s="12"/>
    </row>
    <row r="178" spans="13:15" x14ac:dyDescent="0.2">
      <c r="M178" s="12"/>
      <c r="N178" s="12"/>
      <c r="O178" s="12"/>
    </row>
    <row r="179" spans="13:15" x14ac:dyDescent="0.2">
      <c r="M179" s="12"/>
      <c r="N179" s="12"/>
      <c r="O179" s="12"/>
    </row>
    <row r="180" spans="13:15" x14ac:dyDescent="0.2">
      <c r="M180" s="12"/>
      <c r="N180" s="12"/>
      <c r="O180" s="12"/>
    </row>
    <row r="181" spans="13:15" x14ac:dyDescent="0.2">
      <c r="M181" s="12"/>
      <c r="N181" s="12"/>
      <c r="O181" s="12"/>
    </row>
    <row r="182" spans="13:15" x14ac:dyDescent="0.2">
      <c r="M182" s="12"/>
      <c r="N182" s="12"/>
      <c r="O182" s="12"/>
    </row>
    <row r="183" spans="13:15" x14ac:dyDescent="0.2">
      <c r="M183" s="12"/>
      <c r="N183" s="12"/>
      <c r="O183" s="12"/>
    </row>
    <row r="184" spans="13:15" x14ac:dyDescent="0.2">
      <c r="M184" s="12"/>
      <c r="N184" s="12"/>
      <c r="O184" s="12"/>
    </row>
    <row r="185" spans="13:15" x14ac:dyDescent="0.2">
      <c r="M185" s="12"/>
      <c r="N185" s="12"/>
      <c r="O185" s="12"/>
    </row>
    <row r="186" spans="13:15" x14ac:dyDescent="0.2">
      <c r="M186" s="12"/>
      <c r="N186" s="12"/>
      <c r="O186" s="12"/>
    </row>
    <row r="187" spans="13:15" x14ac:dyDescent="0.2">
      <c r="M187" s="12"/>
      <c r="N187" s="12"/>
      <c r="O187" s="12"/>
    </row>
    <row r="188" spans="13:15" x14ac:dyDescent="0.2">
      <c r="M188" s="12"/>
      <c r="N188" s="12"/>
      <c r="O188" s="12"/>
    </row>
    <row r="189" spans="13:15" x14ac:dyDescent="0.2">
      <c r="M189" s="12"/>
      <c r="N189" s="12"/>
      <c r="O189" s="12"/>
    </row>
    <row r="190" spans="13:15" x14ac:dyDescent="0.2">
      <c r="M190" s="12"/>
      <c r="N190" s="12"/>
      <c r="O190" s="12"/>
    </row>
    <row r="191" spans="13:15" x14ac:dyDescent="0.2">
      <c r="M191" s="12"/>
      <c r="N191" s="12"/>
      <c r="O191" s="12"/>
    </row>
    <row r="192" spans="13:15" x14ac:dyDescent="0.2">
      <c r="M192" s="12"/>
      <c r="N192" s="12"/>
      <c r="O192" s="12"/>
    </row>
    <row r="193" spans="13:15" x14ac:dyDescent="0.2">
      <c r="M193" s="12"/>
      <c r="N193" s="12"/>
      <c r="O193" s="12"/>
    </row>
    <row r="194" spans="13:15" x14ac:dyDescent="0.2">
      <c r="M194" s="12"/>
      <c r="N194" s="12"/>
      <c r="O194" s="12"/>
    </row>
    <row r="195" spans="13:15" x14ac:dyDescent="0.2">
      <c r="M195" s="12"/>
      <c r="N195" s="12"/>
      <c r="O195" s="12"/>
    </row>
    <row r="196" spans="13:15" x14ac:dyDescent="0.2">
      <c r="M196" s="12"/>
      <c r="N196" s="12"/>
      <c r="O196" s="12"/>
    </row>
    <row r="197" spans="13:15" x14ac:dyDescent="0.2">
      <c r="M197" s="12"/>
      <c r="N197" s="12"/>
      <c r="O197" s="12"/>
    </row>
    <row r="198" spans="13:15" x14ac:dyDescent="0.2">
      <c r="M198" s="12"/>
      <c r="N198" s="12"/>
      <c r="O198" s="12"/>
    </row>
    <row r="199" spans="13:15" x14ac:dyDescent="0.2">
      <c r="M199" s="12"/>
      <c r="N199" s="12"/>
      <c r="O199" s="12"/>
    </row>
    <row r="200" spans="13:15" x14ac:dyDescent="0.2">
      <c r="M200" s="12"/>
      <c r="N200" s="12"/>
      <c r="O200" s="12"/>
    </row>
    <row r="201" spans="13:15" x14ac:dyDescent="0.2">
      <c r="M201" s="12"/>
      <c r="N201" s="12"/>
      <c r="O201" s="12"/>
    </row>
    <row r="202" spans="13:15" x14ac:dyDescent="0.2">
      <c r="M202" s="12"/>
      <c r="N202" s="12"/>
      <c r="O202" s="12"/>
    </row>
    <row r="203" spans="13:15" x14ac:dyDescent="0.2">
      <c r="M203" s="12"/>
      <c r="N203" s="12"/>
      <c r="O203" s="12"/>
    </row>
    <row r="204" spans="13:15" x14ac:dyDescent="0.2">
      <c r="M204" s="12"/>
      <c r="N204" s="12"/>
      <c r="O204" s="12"/>
    </row>
    <row r="205" spans="13:15" x14ac:dyDescent="0.2">
      <c r="M205" s="12"/>
      <c r="N205" s="12"/>
      <c r="O205" s="12"/>
    </row>
    <row r="206" spans="13:15" x14ac:dyDescent="0.2">
      <c r="M206" s="12"/>
      <c r="N206" s="12"/>
      <c r="O206" s="12"/>
    </row>
    <row r="207" spans="13:15" x14ac:dyDescent="0.2">
      <c r="M207" s="12"/>
      <c r="N207" s="12"/>
      <c r="O207" s="12"/>
    </row>
    <row r="208" spans="13:15" x14ac:dyDescent="0.2">
      <c r="M208" s="12"/>
      <c r="N208" s="12"/>
      <c r="O208" s="12"/>
    </row>
    <row r="209" spans="13:15" x14ac:dyDescent="0.2">
      <c r="M209" s="12"/>
      <c r="N209" s="12"/>
      <c r="O209" s="12"/>
    </row>
    <row r="210" spans="13:15" x14ac:dyDescent="0.2">
      <c r="M210" s="12"/>
      <c r="N210" s="12"/>
      <c r="O210" s="12"/>
    </row>
    <row r="211" spans="13:15" x14ac:dyDescent="0.2">
      <c r="M211" s="12"/>
      <c r="N211" s="12"/>
      <c r="O211" s="12"/>
    </row>
    <row r="212" spans="13:15" x14ac:dyDescent="0.2">
      <c r="M212" s="12"/>
      <c r="N212" s="12"/>
      <c r="O212" s="12"/>
    </row>
    <row r="213" spans="13:15" x14ac:dyDescent="0.2">
      <c r="M213" s="12"/>
      <c r="N213" s="12"/>
      <c r="O213" s="12"/>
    </row>
    <row r="214" spans="13:15" x14ac:dyDescent="0.2">
      <c r="M214" s="12"/>
      <c r="N214" s="12"/>
      <c r="O214" s="12"/>
    </row>
    <row r="215" spans="13:15" x14ac:dyDescent="0.2">
      <c r="M215" s="12"/>
      <c r="N215" s="12"/>
      <c r="O215" s="12"/>
    </row>
    <row r="216" spans="13:15" x14ac:dyDescent="0.2">
      <c r="M216" s="12"/>
      <c r="N216" s="12"/>
      <c r="O216" s="12"/>
    </row>
    <row r="217" spans="13:15" x14ac:dyDescent="0.2">
      <c r="M217" s="12"/>
      <c r="N217" s="12"/>
      <c r="O217" s="12"/>
    </row>
    <row r="218" spans="13:15" x14ac:dyDescent="0.2">
      <c r="M218" s="12"/>
      <c r="N218" s="12"/>
      <c r="O218" s="12"/>
    </row>
    <row r="219" spans="13:15" x14ac:dyDescent="0.2">
      <c r="M219" s="12"/>
      <c r="N219" s="12"/>
      <c r="O219" s="12"/>
    </row>
    <row r="220" spans="13:15" x14ac:dyDescent="0.2">
      <c r="M220" s="12"/>
      <c r="N220" s="12"/>
      <c r="O220" s="12"/>
    </row>
    <row r="221" spans="13:15" x14ac:dyDescent="0.2">
      <c r="M221" s="12"/>
      <c r="N221" s="12"/>
      <c r="O221" s="12"/>
    </row>
    <row r="222" spans="13:15" x14ac:dyDescent="0.2">
      <c r="M222" s="12"/>
      <c r="N222" s="12"/>
      <c r="O222" s="12"/>
    </row>
    <row r="223" spans="13:15" x14ac:dyDescent="0.2">
      <c r="M223" s="12"/>
      <c r="N223" s="12"/>
      <c r="O223" s="12"/>
    </row>
    <row r="224" spans="13:15" x14ac:dyDescent="0.2">
      <c r="M224" s="12"/>
      <c r="N224" s="12"/>
      <c r="O224" s="12"/>
    </row>
    <row r="225" spans="13:15" x14ac:dyDescent="0.2">
      <c r="M225" s="12"/>
      <c r="N225" s="12"/>
      <c r="O225" s="12"/>
    </row>
    <row r="226" spans="13:15" x14ac:dyDescent="0.2">
      <c r="M226" s="12"/>
      <c r="N226" s="12"/>
      <c r="O226" s="12"/>
    </row>
    <row r="227" spans="13:15" x14ac:dyDescent="0.2">
      <c r="M227" s="12"/>
      <c r="N227" s="12"/>
      <c r="O227" s="12"/>
    </row>
    <row r="228" spans="13:15" x14ac:dyDescent="0.2">
      <c r="M228" s="12"/>
      <c r="N228" s="12"/>
      <c r="O228" s="12"/>
    </row>
    <row r="229" spans="13:15" x14ac:dyDescent="0.2">
      <c r="M229" s="12"/>
      <c r="N229" s="12"/>
      <c r="O229" s="12"/>
    </row>
    <row r="230" spans="13:15" x14ac:dyDescent="0.2">
      <c r="M230" s="12"/>
      <c r="N230" s="12"/>
      <c r="O230" s="12"/>
    </row>
    <row r="231" spans="13:15" x14ac:dyDescent="0.2">
      <c r="M231" s="12"/>
      <c r="N231" s="12"/>
      <c r="O231" s="12"/>
    </row>
    <row r="232" spans="13:15" x14ac:dyDescent="0.2">
      <c r="M232" s="12"/>
      <c r="N232" s="12"/>
      <c r="O232" s="12"/>
    </row>
    <row r="233" spans="13:15" x14ac:dyDescent="0.2">
      <c r="M233" s="12"/>
      <c r="N233" s="12"/>
      <c r="O233" s="12"/>
    </row>
    <row r="234" spans="13:15" x14ac:dyDescent="0.2">
      <c r="M234" s="12"/>
      <c r="N234" s="12"/>
      <c r="O234" s="12"/>
    </row>
    <row r="235" spans="13:15" x14ac:dyDescent="0.2">
      <c r="M235" s="12"/>
      <c r="N235" s="12"/>
      <c r="O235" s="12"/>
    </row>
    <row r="236" spans="13:15" x14ac:dyDescent="0.2">
      <c r="M236" s="12"/>
      <c r="N236" s="12"/>
      <c r="O236" s="12"/>
    </row>
    <row r="237" spans="13:15" x14ac:dyDescent="0.2">
      <c r="M237" s="12"/>
      <c r="N237" s="12"/>
      <c r="O237" s="12"/>
    </row>
    <row r="238" spans="13:15" x14ac:dyDescent="0.2">
      <c r="M238" s="12"/>
      <c r="N238" s="12"/>
      <c r="O238" s="12"/>
    </row>
    <row r="239" spans="13:15" x14ac:dyDescent="0.2">
      <c r="M239" s="12"/>
      <c r="N239" s="12"/>
      <c r="O239" s="12"/>
    </row>
    <row r="240" spans="13:15" x14ac:dyDescent="0.2">
      <c r="M240" s="12"/>
      <c r="N240" s="12"/>
      <c r="O240" s="12"/>
    </row>
    <row r="241" spans="13:15" x14ac:dyDescent="0.2">
      <c r="M241" s="12"/>
      <c r="N241" s="12"/>
      <c r="O241" s="12"/>
    </row>
    <row r="242" spans="13:15" x14ac:dyDescent="0.2">
      <c r="M242" s="12"/>
      <c r="N242" s="12"/>
      <c r="O242" s="12"/>
    </row>
    <row r="243" spans="13:15" x14ac:dyDescent="0.2">
      <c r="M243" s="12"/>
      <c r="N243" s="12"/>
      <c r="O243" s="12"/>
    </row>
    <row r="244" spans="13:15" x14ac:dyDescent="0.2">
      <c r="M244" s="12"/>
      <c r="N244" s="12"/>
      <c r="O244" s="12"/>
    </row>
    <row r="245" spans="13:15" x14ac:dyDescent="0.2">
      <c r="M245" s="12"/>
      <c r="N245" s="12"/>
      <c r="O245" s="12"/>
    </row>
    <row r="246" spans="13:15" x14ac:dyDescent="0.2">
      <c r="M246" s="12"/>
      <c r="N246" s="12"/>
      <c r="O246" s="12"/>
    </row>
    <row r="247" spans="13:15" x14ac:dyDescent="0.2">
      <c r="M247" s="12"/>
      <c r="N247" s="12"/>
      <c r="O247" s="12"/>
    </row>
  </sheetData>
  <sortState ref="B7:O139">
    <sortCondition descending="1" ref="O7:O139"/>
  </sortState>
  <pageMargins left="1.9685039370078741" right="1.5748031496062993" top="0.98425196850393704" bottom="2.9527559055118111" header="0" footer="0"/>
  <pageSetup paperSize="9" scale="105" orientation="portrait" r:id="rId1"/>
  <headerFooter alignWithMargins="0"/>
  <ignoredErrors>
    <ignoredError sqref="J139:O1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14.9</vt:lpstr>
      <vt:lpstr>'14.9'!Área_de_impresión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2013-07-03T15:22:11Z</cp:lastPrinted>
  <dcterms:created xsi:type="dcterms:W3CDTF">2003-11-20T21:27:02Z</dcterms:created>
  <dcterms:modified xsi:type="dcterms:W3CDTF">2013-09-18T19:55:28Z</dcterms:modified>
</cp:coreProperties>
</file>