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6" sheetId="1" r:id="rId1"/>
  </sheets>
  <definedNames>
    <definedName name="_xlnm.Print_Area" localSheetId="0">'14.16'!$A$1:$N$17</definedName>
  </definedNames>
  <calcPr calcId="145621"/>
</workbook>
</file>

<file path=xl/calcChain.xml><?xml version="1.0" encoding="utf-8"?>
<calcChain xmlns="http://schemas.openxmlformats.org/spreadsheetml/2006/main">
  <c r="M10" i="1" l="1"/>
  <c r="M8" i="1"/>
  <c r="M6" i="1"/>
  <c r="G10" i="1" l="1"/>
  <c r="N10" i="1"/>
  <c r="L10" i="1"/>
  <c r="L8" i="1"/>
  <c r="L6" i="1"/>
  <c r="N8" i="1"/>
  <c r="N6" i="1"/>
  <c r="K10" i="1"/>
  <c r="K8" i="1"/>
  <c r="K6" i="1"/>
  <c r="J10" i="1"/>
  <c r="J8" i="1"/>
  <c r="J6" i="1"/>
  <c r="H10" i="1"/>
  <c r="H8" i="1"/>
  <c r="H6" i="1"/>
  <c r="C10" i="1"/>
  <c r="D10" i="1"/>
  <c r="F10" i="1"/>
  <c r="E10" i="1"/>
  <c r="I10" i="1"/>
  <c r="I8" i="1"/>
  <c r="G8" i="1"/>
  <c r="F8" i="1"/>
  <c r="E8" i="1"/>
  <c r="D8" i="1"/>
  <c r="C8" i="1"/>
  <c r="I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<sst xmlns="http://schemas.openxmlformats.org/spreadsheetml/2006/main" count="35" uniqueCount="34">
  <si>
    <t>/PPCARA1..K40~OML8~MR240~P66~QAGQ</t>
  </si>
  <si>
    <t>/FS~R</t>
  </si>
  <si>
    <t>Fuente: Ministerio de Energía y Minas - Dirección General de Minería.</t>
  </si>
  <si>
    <t>2002</t>
  </si>
  <si>
    <t>Minsur S.A.</t>
  </si>
  <si>
    <t>Producto / Empresa</t>
  </si>
  <si>
    <t xml:space="preserve">2003 </t>
  </si>
  <si>
    <t xml:space="preserve">2004 </t>
  </si>
  <si>
    <t>2005</t>
  </si>
  <si>
    <t>2006</t>
  </si>
  <si>
    <t>Shougang Hierro Perú S.A.A.</t>
  </si>
  <si>
    <t>14.16   PRODUCCIÓN DE HIERRO, ESTAÑO Y MOLIBDENO, SEGÚN</t>
  </si>
  <si>
    <t>Cía. Minera Antamina S.A.</t>
  </si>
  <si>
    <t>Sociedad Minera Cerro Verde S.A.A.</t>
  </si>
  <si>
    <t>2007</t>
  </si>
  <si>
    <t>2008</t>
  </si>
  <si>
    <t xml:space="preserve"> Ica</t>
  </si>
  <si>
    <t xml:space="preserve"> Puno</t>
  </si>
  <si>
    <t xml:space="preserve"> Áncash</t>
  </si>
  <si>
    <t xml:space="preserve"> Tacna</t>
  </si>
  <si>
    <t xml:space="preserve"> Moquegua</t>
  </si>
  <si>
    <t xml:space="preserve"> Arequipa</t>
  </si>
  <si>
    <t xml:space="preserve"> </t>
  </si>
  <si>
    <t>2009</t>
  </si>
  <si>
    <t xml:space="preserve"> Región</t>
  </si>
  <si>
    <t>2010</t>
  </si>
  <si>
    <t>2011</t>
  </si>
  <si>
    <t>2012 P/</t>
  </si>
  <si>
    <t xml:space="preserve">    EMPRESA Y REGIÓN, 2007-2012</t>
  </si>
  <si>
    <t>Hierro (TLF)</t>
  </si>
  <si>
    <t>Estaño (TMF)</t>
  </si>
  <si>
    <t>Molibdeno (TMF)</t>
  </si>
  <si>
    <t>TMF: Tonelada métrica fina,   TLF:  Tonelada larga fina,   TLF * 1.016 = TMF</t>
  </si>
  <si>
    <t>Southern Perú Copper Corporation Sucursal del 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</si>
</sst>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#\ ###\ ##0"/>
    <numFmt numFmtId="166" formatCode="#\ ###\ ##0;0;&quot;-&quot;"/>
    <numFmt numFmtId="167" formatCode="0.00000000"/>
  </numFmts>
  <fonts count="13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i/>
      <sz val="6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0" borderId="0" xfId="2" applyFont="1" applyAlignment="1" applyProtection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Alignment="1" applyProtection="1">
      <alignment horizontal="right" vertical="center"/>
    </xf>
    <xf numFmtId="0" fontId="1" fillId="0" borderId="0" xfId="2" quotePrefix="1" applyFont="1" applyAlignment="1" applyProtection="1">
      <alignment horizontal="left" vertical="center" indent="2"/>
    </xf>
    <xf numFmtId="0" fontId="3" fillId="0" borderId="0" xfId="2" quotePrefix="1" applyFont="1" applyAlignment="1" applyProtection="1">
      <alignment horizontal="right" vertical="center"/>
    </xf>
    <xf numFmtId="0" fontId="4" fillId="0" borderId="0" xfId="2" applyFont="1" applyBorder="1" applyAlignment="1" applyProtection="1">
      <alignment horizontal="right" vertical="center"/>
    </xf>
    <xf numFmtId="164" fontId="4" fillId="0" borderId="0" xfId="2" applyNumberFormat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5" fontId="4" fillId="0" borderId="0" xfId="2" applyNumberFormat="1" applyFont="1" applyBorder="1" applyAlignment="1" applyProtection="1">
      <alignment horizontal="right" vertical="center"/>
    </xf>
    <xf numFmtId="49" fontId="1" fillId="0" borderId="0" xfId="2" applyNumberFormat="1" applyFont="1" applyAlignment="1" applyProtection="1">
      <alignment horizontal="left" vertical="center"/>
    </xf>
    <xf numFmtId="166" fontId="4" fillId="0" borderId="0" xfId="3" applyNumberFormat="1" applyFont="1" applyFill="1" applyBorder="1" applyAlignment="1" applyProtection="1">
      <alignment horizontal="right" vertical="center"/>
    </xf>
    <xf numFmtId="167" fontId="4" fillId="0" borderId="0" xfId="2" applyNumberFormat="1" applyFont="1" applyBorder="1" applyAlignment="1" applyProtection="1">
      <alignment horizontal="right" vertical="center"/>
      <protection locked="0"/>
    </xf>
    <xf numFmtId="164" fontId="10" fillId="0" borderId="0" xfId="2" applyNumberFormat="1" applyFont="1" applyBorder="1" applyAlignment="1" applyProtection="1">
      <alignment horizontal="right" vertical="center"/>
    </xf>
    <xf numFmtId="0" fontId="11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12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right" vertical="center"/>
    </xf>
    <xf numFmtId="0" fontId="9" fillId="0" borderId="4" xfId="2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left" vertical="center"/>
    </xf>
    <xf numFmtId="0" fontId="9" fillId="0" borderId="5" xfId="2" applyFont="1" applyBorder="1" applyAlignment="1" applyProtection="1">
      <alignment horizontal="right" vertical="center"/>
    </xf>
    <xf numFmtId="49" fontId="9" fillId="0" borderId="5" xfId="2" applyNumberFormat="1" applyFont="1" applyBorder="1" applyAlignment="1" applyProtection="1">
      <alignment horizontal="right" vertical="center"/>
    </xf>
    <xf numFmtId="49" fontId="9" fillId="0" borderId="5" xfId="2" applyNumberFormat="1" applyFont="1" applyFill="1" applyBorder="1" applyAlignment="1" applyProtection="1">
      <alignment horizontal="right" vertical="center"/>
    </xf>
    <xf numFmtId="0" fontId="9" fillId="0" borderId="2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right" vertical="center"/>
    </xf>
    <xf numFmtId="49" fontId="9" fillId="0" borderId="0" xfId="2" applyNumberFormat="1" applyFont="1" applyBorder="1" applyAlignment="1" applyProtection="1">
      <alignment horizontal="right" vertical="center"/>
    </xf>
    <xf numFmtId="0" fontId="9" fillId="0" borderId="2" xfId="2" applyFont="1" applyBorder="1" applyAlignment="1" applyProtection="1">
      <alignment horizontal="left" vertical="center"/>
    </xf>
    <xf numFmtId="165" fontId="9" fillId="0" borderId="0" xfId="2" applyNumberFormat="1" applyFont="1" applyBorder="1" applyAlignment="1" applyProtection="1">
      <alignment horizontal="right" vertical="center"/>
    </xf>
    <xf numFmtId="166" fontId="9" fillId="0" borderId="0" xfId="2" applyNumberFormat="1" applyFont="1" applyBorder="1" applyAlignment="1" applyProtection="1">
      <alignment horizontal="right" vertical="center"/>
    </xf>
    <xf numFmtId="0" fontId="12" fillId="0" borderId="2" xfId="2" applyFont="1" applyBorder="1" applyAlignment="1" applyProtection="1">
      <alignment horizontal="left" vertical="center"/>
    </xf>
    <xf numFmtId="0" fontId="12" fillId="0" borderId="0" xfId="2" applyFont="1" applyBorder="1" applyAlignment="1" applyProtection="1">
      <alignment horizontal="left" vertical="center"/>
    </xf>
    <xf numFmtId="165" fontId="12" fillId="0" borderId="0" xfId="2" applyNumberFormat="1" applyFont="1" applyBorder="1" applyAlignment="1" applyProtection="1">
      <alignment horizontal="right" vertical="center"/>
    </xf>
    <xf numFmtId="166" fontId="12" fillId="0" borderId="0" xfId="2" applyNumberFormat="1" applyFont="1" applyBorder="1" applyAlignment="1" applyProtection="1">
      <alignment horizontal="right" vertical="center"/>
    </xf>
    <xf numFmtId="164" fontId="12" fillId="0" borderId="0" xfId="2" applyNumberFormat="1" applyFont="1" applyBorder="1" applyAlignment="1" applyProtection="1">
      <alignment horizontal="right" vertical="center"/>
    </xf>
    <xf numFmtId="164" fontId="9" fillId="0" borderId="0" xfId="2" applyNumberFormat="1" applyFont="1" applyBorder="1" applyAlignment="1" applyProtection="1">
      <alignment horizontal="right" vertical="center"/>
    </xf>
    <xf numFmtId="166" fontId="12" fillId="0" borderId="0" xfId="3" applyNumberFormat="1" applyFont="1" applyFill="1" applyBorder="1" applyAlignment="1" applyProtection="1">
      <alignment horizontal="right" vertical="center"/>
    </xf>
    <xf numFmtId="0" fontId="12" fillId="0" borderId="2" xfId="2" applyFont="1" applyBorder="1" applyAlignment="1" applyProtection="1">
      <alignment horizontal="left" vertical="center" wrapText="1"/>
    </xf>
  </cellXfs>
  <cellStyles count="4">
    <cellStyle name="Normal" xfId="0" builtinId="0"/>
    <cellStyle name="Normal_IEC12005" xfId="1"/>
    <cellStyle name="Normal_IEC12009" xfId="3"/>
    <cellStyle name="Normal_IEC120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K56"/>
  <sheetViews>
    <sheetView showGridLines="0" tabSelected="1" zoomScaleNormal="100" workbookViewId="0">
      <selection activeCell="P11" sqref="P11"/>
    </sheetView>
  </sheetViews>
  <sheetFormatPr baseColWidth="10" defaultColWidth="9.7109375" defaultRowHeight="9" x14ac:dyDescent="0.2"/>
  <cols>
    <col min="1" max="1" width="25.5703125" style="14" customWidth="1"/>
    <col min="2" max="2" width="8.42578125" style="2" customWidth="1"/>
    <col min="3" max="3" width="8.7109375" style="2" hidden="1" customWidth="1"/>
    <col min="4" max="4" width="8.28515625" style="2" hidden="1" customWidth="1"/>
    <col min="5" max="6" width="7.7109375" style="2" hidden="1" customWidth="1"/>
    <col min="7" max="7" width="6.42578125" style="2" hidden="1" customWidth="1"/>
    <col min="8" max="8" width="3.42578125" style="2" hidden="1" customWidth="1"/>
    <col min="9" max="14" width="10" style="2" customWidth="1"/>
    <col min="15" max="16384" width="9.7109375" style="2"/>
  </cols>
  <sheetData>
    <row r="1" spans="1:37" ht="13.5" x14ac:dyDescent="0.2">
      <c r="A1" s="19" t="s">
        <v>11</v>
      </c>
      <c r="B1" s="1"/>
      <c r="AK1" s="4" t="s">
        <v>0</v>
      </c>
    </row>
    <row r="2" spans="1:37" ht="12" customHeight="1" x14ac:dyDescent="0.2">
      <c r="A2" s="5" t="s">
        <v>28</v>
      </c>
      <c r="B2" s="6"/>
    </row>
    <row r="3" spans="1:37" s="13" customFormat="1" ht="4.9000000000000004" customHeight="1" x14ac:dyDescent="0.2">
      <c r="A3" s="25"/>
      <c r="B3" s="2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AK3" s="7" t="s">
        <v>1</v>
      </c>
    </row>
    <row r="4" spans="1:37" ht="20.25" customHeight="1" x14ac:dyDescent="0.2">
      <c r="A4" s="29" t="s">
        <v>5</v>
      </c>
      <c r="B4" s="30" t="s">
        <v>24</v>
      </c>
      <c r="C4" s="31">
        <v>2001</v>
      </c>
      <c r="D4" s="32" t="s">
        <v>3</v>
      </c>
      <c r="E4" s="32" t="s">
        <v>6</v>
      </c>
      <c r="F4" s="32" t="s">
        <v>7</v>
      </c>
      <c r="G4" s="32" t="s">
        <v>8</v>
      </c>
      <c r="H4" s="32" t="s">
        <v>9</v>
      </c>
      <c r="I4" s="32" t="s">
        <v>14</v>
      </c>
      <c r="J4" s="33" t="s">
        <v>15</v>
      </c>
      <c r="K4" s="33" t="s">
        <v>23</v>
      </c>
      <c r="L4" s="33" t="s">
        <v>25</v>
      </c>
      <c r="M4" s="33" t="s">
        <v>26</v>
      </c>
      <c r="N4" s="33" t="s">
        <v>27</v>
      </c>
    </row>
    <row r="5" spans="1:37" ht="3" customHeight="1" x14ac:dyDescent="0.2">
      <c r="A5" s="34"/>
      <c r="B5" s="35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7" s="3" customFormat="1" ht="11.65" customHeight="1" x14ac:dyDescent="0.2">
      <c r="A6" s="38" t="s">
        <v>29</v>
      </c>
      <c r="B6" s="35"/>
      <c r="C6" s="39">
        <f t="shared" ref="C6:N6" si="0">SUM(C7)</f>
        <v>3038401.494655</v>
      </c>
      <c r="D6" s="39">
        <f t="shared" si="0"/>
        <v>3056055.2522</v>
      </c>
      <c r="E6" s="39">
        <f t="shared" si="0"/>
        <v>3484900.3702520002</v>
      </c>
      <c r="F6" s="39">
        <f t="shared" si="0"/>
        <v>4247173.7726000007</v>
      </c>
      <c r="G6" s="40">
        <f t="shared" si="0"/>
        <v>4564989.1370999999</v>
      </c>
      <c r="H6" s="40">
        <f t="shared" si="0"/>
        <v>4784600.5820000004</v>
      </c>
      <c r="I6" s="40">
        <f t="shared" si="0"/>
        <v>5103597.2635999992</v>
      </c>
      <c r="J6" s="40">
        <f t="shared" si="0"/>
        <v>5160707.0164000001</v>
      </c>
      <c r="K6" s="40">
        <f t="shared" si="0"/>
        <v>4418768.325600001</v>
      </c>
      <c r="L6" s="40">
        <f t="shared" si="0"/>
        <v>6042644.2223000005</v>
      </c>
      <c r="M6" s="40">
        <f t="shared" si="0"/>
        <v>7010937.8915999997</v>
      </c>
      <c r="N6" s="40">
        <f t="shared" si="0"/>
        <v>6684539.3917999994</v>
      </c>
      <c r="O6" s="2"/>
      <c r="P6" s="2"/>
    </row>
    <row r="7" spans="1:37" ht="11.65" customHeight="1" x14ac:dyDescent="0.2">
      <c r="A7" s="41" t="s">
        <v>10</v>
      </c>
      <c r="B7" s="42" t="s">
        <v>16</v>
      </c>
      <c r="C7" s="43">
        <v>3038401.494655</v>
      </c>
      <c r="D7" s="43">
        <v>3056055.2522</v>
      </c>
      <c r="E7" s="43">
        <v>3484900.3702520002</v>
      </c>
      <c r="F7" s="43">
        <v>4247173.7726000007</v>
      </c>
      <c r="G7" s="44">
        <v>4564989.1370999999</v>
      </c>
      <c r="H7" s="44">
        <v>4784600.5820000004</v>
      </c>
      <c r="I7" s="44">
        <v>5103597.2635999992</v>
      </c>
      <c r="J7" s="44">
        <v>5160707.0164000001</v>
      </c>
      <c r="K7" s="44">
        <v>4418768.325600001</v>
      </c>
      <c r="L7" s="44">
        <v>6042644.2223000005</v>
      </c>
      <c r="M7" s="44">
        <v>7010937.8915999997</v>
      </c>
      <c r="N7" s="44">
        <v>6684539.3917999994</v>
      </c>
    </row>
    <row r="8" spans="1:37" s="3" customFormat="1" ht="11.65" customHeight="1" x14ac:dyDescent="0.2">
      <c r="A8" s="38" t="s">
        <v>30</v>
      </c>
      <c r="B8" s="35"/>
      <c r="C8" s="39">
        <f t="shared" ref="C8:N8" si="1">SUM(C9)</f>
        <v>38182.076774000001</v>
      </c>
      <c r="D8" s="39">
        <f t="shared" si="1"/>
        <v>38815.044966000001</v>
      </c>
      <c r="E8" s="39">
        <f t="shared" si="1"/>
        <v>40202.178839999993</v>
      </c>
      <c r="F8" s="39">
        <f t="shared" si="1"/>
        <v>41613.363517999998</v>
      </c>
      <c r="G8" s="40">
        <f t="shared" si="1"/>
        <v>42144.586210999994</v>
      </c>
      <c r="H8" s="40">
        <f t="shared" si="1"/>
        <v>38469.547186000011</v>
      </c>
      <c r="I8" s="40">
        <f t="shared" si="1"/>
        <v>39018.915689000001</v>
      </c>
      <c r="J8" s="40">
        <f t="shared" si="1"/>
        <v>39037.065935000006</v>
      </c>
      <c r="K8" s="40">
        <f t="shared" si="1"/>
        <v>37502.627191</v>
      </c>
      <c r="L8" s="40">
        <f t="shared" si="1"/>
        <v>33847.813441999999</v>
      </c>
      <c r="M8" s="40">
        <f t="shared" si="1"/>
        <v>28881.790965999997</v>
      </c>
      <c r="N8" s="40">
        <f t="shared" si="1"/>
        <v>26104.854506999996</v>
      </c>
      <c r="O8" s="2"/>
      <c r="P8" s="2"/>
    </row>
    <row r="9" spans="1:37" ht="11.65" customHeight="1" x14ac:dyDescent="0.2">
      <c r="A9" s="41" t="s">
        <v>4</v>
      </c>
      <c r="B9" s="42" t="s">
        <v>17</v>
      </c>
      <c r="C9" s="45">
        <v>38182.076774000001</v>
      </c>
      <c r="D9" s="45">
        <v>38815.044966000001</v>
      </c>
      <c r="E9" s="45">
        <v>40202.178839999993</v>
      </c>
      <c r="F9" s="45">
        <v>41613.363517999998</v>
      </c>
      <c r="G9" s="44">
        <v>42144.586210999994</v>
      </c>
      <c r="H9" s="44">
        <v>38469.547186000011</v>
      </c>
      <c r="I9" s="44">
        <v>39018.915689000001</v>
      </c>
      <c r="J9" s="44">
        <v>39037.065935000006</v>
      </c>
      <c r="K9" s="44">
        <v>37502.627191</v>
      </c>
      <c r="L9" s="44">
        <v>33847.813441999999</v>
      </c>
      <c r="M9" s="44">
        <v>28881.790965999997</v>
      </c>
      <c r="N9" s="44">
        <v>26104.854506999996</v>
      </c>
      <c r="P9" s="20">
        <v>0</v>
      </c>
    </row>
    <row r="10" spans="1:37" s="3" customFormat="1" ht="11.65" customHeight="1" x14ac:dyDescent="0.2">
      <c r="A10" s="38" t="s">
        <v>31</v>
      </c>
      <c r="B10" s="35"/>
      <c r="C10" s="46">
        <f t="shared" ref="C10:N10" si="2">SUM(C11:C14)</f>
        <v>9499.2289039999996</v>
      </c>
      <c r="D10" s="46">
        <f t="shared" si="2"/>
        <v>8612.8507310000005</v>
      </c>
      <c r="E10" s="46">
        <f t="shared" si="2"/>
        <v>9589.5781260000003</v>
      </c>
      <c r="F10" s="46">
        <f t="shared" si="2"/>
        <v>14246.326868</v>
      </c>
      <c r="G10" s="40">
        <f t="shared" si="2"/>
        <v>17325.373314000004</v>
      </c>
      <c r="H10" s="40">
        <f t="shared" si="2"/>
        <v>17209.346067999999</v>
      </c>
      <c r="I10" s="40">
        <f t="shared" si="2"/>
        <v>16786.886077000003</v>
      </c>
      <c r="J10" s="40">
        <f t="shared" si="2"/>
        <v>16720.528117000002</v>
      </c>
      <c r="K10" s="40">
        <f t="shared" si="2"/>
        <v>12297.103142</v>
      </c>
      <c r="L10" s="40">
        <f t="shared" si="2"/>
        <v>16963.268972999998</v>
      </c>
      <c r="M10" s="40">
        <f t="shared" si="2"/>
        <v>19141.078051999997</v>
      </c>
      <c r="N10" s="40">
        <f t="shared" si="2"/>
        <v>16790.374243999999</v>
      </c>
      <c r="O10" s="2"/>
      <c r="P10" s="2"/>
    </row>
    <row r="11" spans="1:37" ht="11.65" customHeight="1" x14ac:dyDescent="0.2">
      <c r="A11" s="41" t="s">
        <v>12</v>
      </c>
      <c r="B11" s="42" t="s">
        <v>18</v>
      </c>
      <c r="C11" s="45">
        <v>1148.6495</v>
      </c>
      <c r="D11" s="45">
        <v>714.77020000000005</v>
      </c>
      <c r="E11" s="45">
        <v>576.2826</v>
      </c>
      <c r="F11" s="45">
        <v>3584.9723000000004</v>
      </c>
      <c r="G11" s="44">
        <v>6721.9471000000012</v>
      </c>
      <c r="H11" s="44">
        <v>7874.6571000000004</v>
      </c>
      <c r="I11" s="44">
        <v>6382.2542000000003</v>
      </c>
      <c r="J11" s="44">
        <v>6069.966300000001</v>
      </c>
      <c r="K11" s="44">
        <v>2482.3728999999998</v>
      </c>
      <c r="L11" s="44">
        <v>3413.3224000000005</v>
      </c>
      <c r="M11" s="44">
        <v>6232.700499999999</v>
      </c>
      <c r="N11" s="44">
        <v>5479.7243000000008</v>
      </c>
    </row>
    <row r="12" spans="1:37" ht="11.65" customHeight="1" x14ac:dyDescent="0.2">
      <c r="A12" s="41" t="s">
        <v>13</v>
      </c>
      <c r="B12" s="42" t="s">
        <v>21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4">
        <v>355.57755399999996</v>
      </c>
      <c r="J12" s="44">
        <v>1540.591058</v>
      </c>
      <c r="K12" s="44">
        <v>923.45846899999992</v>
      </c>
      <c r="L12" s="44">
        <v>3462.5423129999999</v>
      </c>
      <c r="M12" s="44">
        <v>4758.5811180000001</v>
      </c>
      <c r="N12" s="44">
        <v>3981.7784959999999</v>
      </c>
    </row>
    <row r="13" spans="1:37" ht="19.899999999999999" customHeight="1" x14ac:dyDescent="0.2">
      <c r="A13" s="48" t="s">
        <v>33</v>
      </c>
      <c r="B13" s="42" t="s">
        <v>20</v>
      </c>
      <c r="C13" s="45">
        <v>4252.2862930000001</v>
      </c>
      <c r="D13" s="45">
        <v>3901.1726760000006</v>
      </c>
      <c r="E13" s="45">
        <v>4860.3591299999998</v>
      </c>
      <c r="F13" s="45">
        <v>4657.0866160000005</v>
      </c>
      <c r="G13" s="44">
        <v>5278.9603430000006</v>
      </c>
      <c r="H13" s="44">
        <v>3521.9042570000006</v>
      </c>
      <c r="I13" s="44">
        <v>3821.1170160000001</v>
      </c>
      <c r="J13" s="44">
        <v>4442.5733840000003</v>
      </c>
      <c r="K13" s="44">
        <v>5293.1435799999999</v>
      </c>
      <c r="L13" s="44">
        <v>5258.9605069999998</v>
      </c>
      <c r="M13" s="44">
        <v>2787.2186640000004</v>
      </c>
      <c r="N13" s="44">
        <v>2860.4109990000006</v>
      </c>
    </row>
    <row r="14" spans="1:37" ht="19.899999999999999" customHeight="1" x14ac:dyDescent="0.2">
      <c r="A14" s="48" t="s">
        <v>33</v>
      </c>
      <c r="B14" s="42" t="s">
        <v>19</v>
      </c>
      <c r="C14" s="45">
        <v>4098.293111</v>
      </c>
      <c r="D14" s="45">
        <v>3996.9078549999999</v>
      </c>
      <c r="E14" s="45">
        <v>4152.9363960000001</v>
      </c>
      <c r="F14" s="45">
        <v>6004.2679519999992</v>
      </c>
      <c r="G14" s="44">
        <v>5324.4658710000012</v>
      </c>
      <c r="H14" s="44">
        <v>5812.7847109999993</v>
      </c>
      <c r="I14" s="44">
        <v>6227.9373070000001</v>
      </c>
      <c r="J14" s="44">
        <v>4667.3973749999996</v>
      </c>
      <c r="K14" s="44">
        <v>3598.1281930000005</v>
      </c>
      <c r="L14" s="44">
        <v>4828.4437529999996</v>
      </c>
      <c r="M14" s="44">
        <v>5362.5777699999999</v>
      </c>
      <c r="N14" s="44">
        <v>4468.4604490000002</v>
      </c>
    </row>
    <row r="15" spans="1:37" ht="3" customHeight="1" x14ac:dyDescent="0.2">
      <c r="A15" s="2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7"/>
      <c r="N15" s="27"/>
    </row>
    <row r="16" spans="1:37" ht="12" customHeight="1" x14ac:dyDescent="0.2">
      <c r="A16" s="23" t="s">
        <v>32</v>
      </c>
      <c r="B16" s="10"/>
      <c r="C16" s="11"/>
      <c r="D16" s="11"/>
      <c r="E16" s="11"/>
      <c r="F16" s="11"/>
      <c r="G16" s="11"/>
      <c r="H16" s="11"/>
    </row>
    <row r="17" spans="1:14" x14ac:dyDescent="0.2">
      <c r="A17" s="9" t="s">
        <v>2</v>
      </c>
      <c r="B17" s="13"/>
      <c r="C17" s="8"/>
      <c r="D17" s="8"/>
      <c r="E17" s="8"/>
      <c r="F17" s="8"/>
      <c r="G17" s="8"/>
      <c r="H17" s="8"/>
    </row>
    <row r="18" spans="1:14" x14ac:dyDescent="0.2">
      <c r="A18" s="12"/>
      <c r="B18" s="13"/>
      <c r="C18" s="1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9.75" x14ac:dyDescent="0.2">
      <c r="A19" s="12"/>
      <c r="B19" s="13"/>
      <c r="C19" s="22"/>
      <c r="D19" s="22"/>
      <c r="E19" s="22"/>
      <c r="F19" s="22"/>
      <c r="G19" s="21"/>
      <c r="H19" s="21"/>
      <c r="I19" s="21"/>
      <c r="J19" s="21"/>
      <c r="K19" s="21"/>
      <c r="L19" s="21"/>
      <c r="M19" s="21"/>
      <c r="N19" s="21"/>
    </row>
    <row r="20" spans="1:14" ht="9.75" x14ac:dyDescent="0.2">
      <c r="C20" s="22"/>
      <c r="D20" s="22"/>
      <c r="E20" s="22"/>
      <c r="F20" s="22"/>
      <c r="G20" s="13"/>
      <c r="H20" s="13"/>
      <c r="I20" s="2" t="s">
        <v>22</v>
      </c>
    </row>
    <row r="21" spans="1:14" x14ac:dyDescent="0.2">
      <c r="C21" s="13"/>
      <c r="D21" s="13"/>
      <c r="E21" s="13"/>
      <c r="F21" s="13"/>
      <c r="G21" s="13"/>
      <c r="H21" s="13"/>
    </row>
    <row r="22" spans="1:14" x14ac:dyDescent="0.2">
      <c r="C22" s="13"/>
      <c r="D22" s="13"/>
      <c r="E22" s="13"/>
      <c r="F22" s="13"/>
      <c r="G22" s="13"/>
      <c r="H22" s="13"/>
    </row>
    <row r="23" spans="1:14" x14ac:dyDescent="0.2">
      <c r="A23" s="15"/>
      <c r="B23" s="3"/>
      <c r="C23" s="13"/>
      <c r="D23" s="13"/>
      <c r="E23" s="13"/>
      <c r="F23" s="13"/>
      <c r="G23" s="13"/>
      <c r="H23" s="13"/>
    </row>
    <row r="24" spans="1:14" x14ac:dyDescent="0.2">
      <c r="A24" s="15"/>
      <c r="B24" s="3"/>
      <c r="C24" s="13"/>
      <c r="D24" s="13"/>
      <c r="E24" s="13"/>
      <c r="F24" s="13"/>
      <c r="G24" s="13"/>
      <c r="H24" s="13"/>
    </row>
    <row r="26" spans="1:14" x14ac:dyDescent="0.2">
      <c r="A26" s="15"/>
      <c r="B26" s="3"/>
      <c r="C26" s="3"/>
      <c r="D26" s="3"/>
      <c r="E26" s="3"/>
      <c r="F26" s="3"/>
      <c r="G26" s="3"/>
      <c r="H26" s="3"/>
    </row>
    <row r="30" spans="1:14" x14ac:dyDescent="0.2">
      <c r="A30" s="15"/>
      <c r="B30" s="3"/>
      <c r="C30" s="3"/>
      <c r="D30" s="3"/>
      <c r="E30" s="3"/>
      <c r="F30" s="3"/>
      <c r="G30" s="3"/>
      <c r="H30" s="3"/>
    </row>
    <row r="35" spans="1:8" x14ac:dyDescent="0.2">
      <c r="A35" s="15"/>
      <c r="B35" s="3"/>
      <c r="C35" s="3"/>
      <c r="D35" s="3"/>
      <c r="E35" s="3"/>
      <c r="F35" s="3"/>
      <c r="G35" s="3"/>
      <c r="H35" s="3"/>
    </row>
    <row r="40" spans="1:8" x14ac:dyDescent="0.2">
      <c r="A40" s="15"/>
      <c r="B40" s="3"/>
      <c r="C40" s="3"/>
      <c r="D40" s="3"/>
      <c r="E40" s="3"/>
      <c r="F40" s="3"/>
      <c r="G40" s="3"/>
      <c r="H40" s="3"/>
    </row>
    <row r="43" spans="1:8" x14ac:dyDescent="0.2">
      <c r="A43" s="15"/>
      <c r="B43" s="3"/>
    </row>
    <row r="56" spans="1:2" x14ac:dyDescent="0.2">
      <c r="A56" s="16"/>
      <c r="B56" s="17"/>
    </row>
  </sheetData>
  <sortState ref="A11:AK14">
    <sortCondition ref="A11:A14"/>
  </sortState>
  <phoneticPr fontId="0" type="noConversion"/>
  <pageMargins left="1.9685039370078741" right="1.7716535433070868" top="3.7401574803149606" bottom="0.98425196850393704" header="0" footer="0"/>
  <pageSetup paperSize="9" orientation="portrait" r:id="rId1"/>
  <headerFooter alignWithMargins="0"/>
  <ignoredErrors>
    <ignoredError sqref="I4:N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14.16</vt:lpstr>
      <vt:lpstr>'14.16'!Área_de_impresión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2013-07-03T16:13:33Z</cp:lastPrinted>
  <dcterms:created xsi:type="dcterms:W3CDTF">2003-11-20T21:27:07Z</dcterms:created>
  <dcterms:modified xsi:type="dcterms:W3CDTF">2013-09-18T19:54:26Z</dcterms:modified>
</cp:coreProperties>
</file>